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k0filesv1\共有\11総務部\02契約管理課\01契約係\物品契約\物品共通\24_新電力\【R8】契約\03公告\03電力供給契約（学校施設）\"/>
    </mc:Choice>
  </mc:AlternateContent>
  <xr:revisionPtr revIDLastSave="0" documentId="13_ncr:1_{4D83CB30-EA19-4656-AEFE-E6B2EA015FA9}" xr6:coauthVersionLast="47" xr6:coauthVersionMax="47" xr10:uidLastSave="{00000000-0000-0000-0000-000000000000}"/>
  <bookViews>
    <workbookView xWindow="20370" yWindow="-120" windowWidth="21840" windowHeight="13020" xr2:uid="{00000000-000D-0000-FFFF-FFFF00000000}"/>
  </bookViews>
  <sheets>
    <sheet name="学校施設" sheetId="9" r:id="rId1"/>
  </sheets>
  <definedNames>
    <definedName name="_xlnm.Print_Area" localSheetId="0">学校施設!$A$1:$S$128</definedName>
    <definedName name="_xlnm.Print_Titles" localSheetId="0">学校施設!$1:$4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126" i="9" l="1"/>
  <c r="S125" i="9"/>
  <c r="S105" i="9" l="1"/>
  <c r="S73" i="9" l="1"/>
  <c r="S72" i="9"/>
  <c r="S71" i="9"/>
  <c r="S120" i="9" l="1"/>
  <c r="S115" i="9"/>
  <c r="S110" i="9"/>
  <c r="S107" i="9"/>
  <c r="S41" i="9"/>
  <c r="S83" i="9"/>
  <c r="S77" i="9"/>
  <c r="S101" i="9"/>
  <c r="S86" i="9"/>
  <c r="S92" i="9"/>
  <c r="S98" i="9"/>
  <c r="S89" i="9"/>
  <c r="S80" i="9"/>
  <c r="S95" i="9"/>
  <c r="S104" i="9"/>
  <c r="S50" i="9"/>
  <c r="S53" i="9"/>
  <c r="S47" i="9"/>
  <c r="S17" i="9"/>
  <c r="S62" i="9"/>
  <c r="S26" i="9"/>
  <c r="S8" i="9"/>
  <c r="S32" i="9"/>
  <c r="S38" i="9"/>
  <c r="S11" i="9"/>
  <c r="S56" i="9"/>
  <c r="S35" i="9"/>
  <c r="S14" i="9"/>
  <c r="S29" i="9"/>
  <c r="S5" i="9"/>
  <c r="S20" i="9"/>
  <c r="S74" i="9"/>
  <c r="S59" i="9"/>
  <c r="S68" i="9"/>
  <c r="S65" i="9"/>
  <c r="S23" i="9"/>
  <c r="S44" i="9"/>
  <c r="Q124" i="9" l="1"/>
  <c r="P124" i="9"/>
  <c r="O124" i="9"/>
  <c r="N124" i="9"/>
  <c r="M124" i="9"/>
  <c r="L124" i="9"/>
  <c r="K124" i="9"/>
  <c r="J124" i="9"/>
  <c r="I124" i="9"/>
  <c r="H124" i="9"/>
  <c r="G124" i="9"/>
  <c r="F124" i="9"/>
  <c r="S123" i="9" l="1"/>
  <c r="S122" i="9"/>
  <c r="S121" i="9"/>
  <c r="Q119" i="9"/>
  <c r="P119" i="9"/>
  <c r="O119" i="9"/>
  <c r="N119" i="9"/>
  <c r="M119" i="9"/>
  <c r="L119" i="9"/>
  <c r="K119" i="9"/>
  <c r="J119" i="9"/>
  <c r="I119" i="9"/>
  <c r="H119" i="9"/>
  <c r="G119" i="9"/>
  <c r="F119" i="9"/>
  <c r="S118" i="9"/>
  <c r="S117" i="9"/>
  <c r="S116" i="9"/>
  <c r="Q114" i="9"/>
  <c r="P114" i="9"/>
  <c r="O114" i="9"/>
  <c r="N114" i="9"/>
  <c r="M114" i="9"/>
  <c r="L114" i="9"/>
  <c r="K114" i="9"/>
  <c r="J114" i="9"/>
  <c r="I114" i="9"/>
  <c r="H114" i="9"/>
  <c r="G114" i="9"/>
  <c r="F114" i="9"/>
  <c r="S113" i="9"/>
  <c r="S112" i="9"/>
  <c r="S111" i="9"/>
  <c r="S119" i="9" l="1"/>
  <c r="S124" i="9"/>
  <c r="S114" i="9"/>
  <c r="S109" i="9"/>
  <c r="S108" i="9"/>
  <c r="S43" i="9"/>
  <c r="S42" i="9"/>
  <c r="S85" i="9"/>
  <c r="S84" i="9"/>
  <c r="S79" i="9"/>
  <c r="S78" i="9"/>
  <c r="S103" i="9"/>
  <c r="S102" i="9"/>
  <c r="S88" i="9"/>
  <c r="S87" i="9"/>
  <c r="S94" i="9"/>
  <c r="S93" i="9"/>
  <c r="S100" i="9"/>
  <c r="S99" i="9"/>
  <c r="S91" i="9"/>
  <c r="S90" i="9"/>
  <c r="S82" i="9"/>
  <c r="S81" i="9"/>
  <c r="S97" i="9"/>
  <c r="S96" i="9"/>
  <c r="S106" i="9"/>
  <c r="S52" i="9"/>
  <c r="S51" i="9"/>
  <c r="S55" i="9"/>
  <c r="S54" i="9"/>
  <c r="S49" i="9"/>
  <c r="S48" i="9"/>
  <c r="S19" i="9"/>
  <c r="S18" i="9"/>
  <c r="S64" i="9"/>
  <c r="S63" i="9"/>
  <c r="S28" i="9"/>
  <c r="S27" i="9"/>
  <c r="S10" i="9"/>
  <c r="S9" i="9"/>
  <c r="S34" i="9"/>
  <c r="S33" i="9"/>
  <c r="S40" i="9"/>
  <c r="S39" i="9"/>
  <c r="S13" i="9"/>
  <c r="S12" i="9"/>
  <c r="S58" i="9"/>
  <c r="S57" i="9"/>
  <c r="S37" i="9"/>
  <c r="S36" i="9"/>
  <c r="S16" i="9"/>
  <c r="S15" i="9"/>
  <c r="S31" i="9"/>
  <c r="S30" i="9"/>
  <c r="S7" i="9"/>
  <c r="S6" i="9"/>
  <c r="S22" i="9"/>
  <c r="S21" i="9"/>
  <c r="S76" i="9"/>
  <c r="S75" i="9"/>
  <c r="S61" i="9"/>
  <c r="S60" i="9"/>
  <c r="S70" i="9"/>
  <c r="S69" i="9"/>
  <c r="S67" i="9"/>
  <c r="S66" i="9"/>
  <c r="S25" i="9"/>
  <c r="S24" i="9"/>
  <c r="S46" i="9"/>
  <c r="S45" i="9"/>
</calcChain>
</file>

<file path=xl/sharedStrings.xml><?xml version="1.0" encoding="utf-8"?>
<sst xmlns="http://schemas.openxmlformats.org/spreadsheetml/2006/main" count="341" uniqueCount="74">
  <si>
    <t>施設名</t>
    <rPh sb="0" eb="2">
      <t>シセツ</t>
    </rPh>
    <rPh sb="2" eb="3">
      <t>メイ</t>
    </rPh>
    <phoneticPr fontId="1"/>
  </si>
  <si>
    <t>使用電力量(kＷh)</t>
    <rPh sb="0" eb="2">
      <t>シヨウ</t>
    </rPh>
    <rPh sb="2" eb="4">
      <t>デンリョク</t>
    </rPh>
    <rPh sb="4" eb="5">
      <t>リョウ</t>
    </rPh>
    <phoneticPr fontId="1"/>
  </si>
  <si>
    <t>契約電力</t>
    <rPh sb="0" eb="2">
      <t>ケイヤク</t>
    </rPh>
    <rPh sb="2" eb="4">
      <t>デンリョク</t>
    </rPh>
    <phoneticPr fontId="1"/>
  </si>
  <si>
    <t>年間合計</t>
    <rPh sb="0" eb="2">
      <t>ネンカン</t>
    </rPh>
    <rPh sb="2" eb="4">
      <t>ゴウケイ</t>
    </rPh>
    <phoneticPr fontId="1"/>
  </si>
  <si>
    <t>最大値</t>
    <rPh sb="0" eb="2">
      <t>サイダイ</t>
    </rPh>
    <rPh sb="2" eb="3">
      <t>アタイ</t>
    </rPh>
    <phoneticPr fontId="1"/>
  </si>
  <si>
    <t>項目</t>
    <rPh sb="0" eb="2">
      <t>コウモク</t>
    </rPh>
    <phoneticPr fontId="1"/>
  </si>
  <si>
    <t>最大需要電力(kＷ)</t>
    <rPh sb="0" eb="2">
      <t>サイダイ</t>
    </rPh>
    <rPh sb="2" eb="4">
      <t>ジュヨウ</t>
    </rPh>
    <rPh sb="4" eb="6">
      <t>デンリョク</t>
    </rPh>
    <phoneticPr fontId="1"/>
  </si>
  <si>
    <t>愛国小学校</t>
    <rPh sb="0" eb="2">
      <t>アイコク</t>
    </rPh>
    <rPh sb="2" eb="5">
      <t>ショウガッコウ</t>
    </rPh>
    <phoneticPr fontId="1"/>
  </si>
  <si>
    <t>青葉小学校</t>
    <rPh sb="0" eb="2">
      <t>アオバ</t>
    </rPh>
    <rPh sb="2" eb="5">
      <t>ショウガッコウ</t>
    </rPh>
    <phoneticPr fontId="1"/>
  </si>
  <si>
    <t>芦野小学校</t>
    <rPh sb="0" eb="2">
      <t>アシノ</t>
    </rPh>
    <rPh sb="2" eb="5">
      <t>ショウガッコウ</t>
    </rPh>
    <phoneticPr fontId="1"/>
  </si>
  <si>
    <t>阿寒小学校</t>
    <rPh sb="0" eb="2">
      <t>アカン</t>
    </rPh>
    <rPh sb="2" eb="5">
      <t>ショウガッコウ</t>
    </rPh>
    <phoneticPr fontId="1"/>
  </si>
  <si>
    <t>興津小学校</t>
    <rPh sb="0" eb="2">
      <t>オキツ</t>
    </rPh>
    <rPh sb="2" eb="5">
      <t>ショウガッコウ</t>
    </rPh>
    <phoneticPr fontId="1"/>
  </si>
  <si>
    <t>共栄小学校</t>
    <rPh sb="0" eb="2">
      <t>キョウエイ</t>
    </rPh>
    <rPh sb="2" eb="5">
      <t>ショウガッコウ</t>
    </rPh>
    <phoneticPr fontId="1"/>
  </si>
  <si>
    <t>釧路小学校</t>
    <rPh sb="0" eb="2">
      <t>クシロ</t>
    </rPh>
    <rPh sb="2" eb="5">
      <t>ショウガッコウ</t>
    </rPh>
    <phoneticPr fontId="1"/>
  </si>
  <si>
    <t>光陽小学校</t>
    <rPh sb="0" eb="1">
      <t>ヒカリ</t>
    </rPh>
    <rPh sb="1" eb="2">
      <t>ヨウ</t>
    </rPh>
    <rPh sb="2" eb="5">
      <t>ショウガッコウ</t>
    </rPh>
    <phoneticPr fontId="1"/>
  </si>
  <si>
    <t>湖畔小学校</t>
    <rPh sb="0" eb="2">
      <t>コハン</t>
    </rPh>
    <rPh sb="2" eb="5">
      <t>ショウガッコウ</t>
    </rPh>
    <phoneticPr fontId="1"/>
  </si>
  <si>
    <t>東雲小学校</t>
    <rPh sb="0" eb="2">
      <t>シノノメ</t>
    </rPh>
    <rPh sb="2" eb="5">
      <t>ショウガッコウ</t>
    </rPh>
    <phoneticPr fontId="1"/>
  </si>
  <si>
    <t>昭和小学校</t>
    <rPh sb="0" eb="2">
      <t>ショウワ</t>
    </rPh>
    <rPh sb="2" eb="5">
      <t>ショウガッコウ</t>
    </rPh>
    <phoneticPr fontId="1"/>
  </si>
  <si>
    <t>城山小学校</t>
    <rPh sb="0" eb="2">
      <t>シロヤマ</t>
    </rPh>
    <rPh sb="2" eb="5">
      <t>ショウガッコウ</t>
    </rPh>
    <phoneticPr fontId="1"/>
  </si>
  <si>
    <t>新陽小学校</t>
    <rPh sb="0" eb="2">
      <t>シンヨウ</t>
    </rPh>
    <rPh sb="2" eb="5">
      <t>ショウガッコウ</t>
    </rPh>
    <phoneticPr fontId="1"/>
  </si>
  <si>
    <t>清明小学校</t>
    <rPh sb="0" eb="2">
      <t>セイメイ</t>
    </rPh>
    <rPh sb="2" eb="5">
      <t>ショウガッコウ</t>
    </rPh>
    <phoneticPr fontId="1"/>
  </si>
  <si>
    <t>中央小学校</t>
    <rPh sb="0" eb="2">
      <t>チュウオウ</t>
    </rPh>
    <rPh sb="2" eb="5">
      <t>ショウガッコウ</t>
    </rPh>
    <phoneticPr fontId="1"/>
  </si>
  <si>
    <t>朝陽小学校</t>
    <rPh sb="0" eb="1">
      <t>チョウ</t>
    </rPh>
    <rPh sb="1" eb="2">
      <t>ヨウ</t>
    </rPh>
    <rPh sb="2" eb="5">
      <t>ショウガッコウ</t>
    </rPh>
    <phoneticPr fontId="1"/>
  </si>
  <si>
    <t>鶴野小学校</t>
    <rPh sb="0" eb="1">
      <t>ツル</t>
    </rPh>
    <rPh sb="1" eb="2">
      <t>ノ</t>
    </rPh>
    <rPh sb="2" eb="5">
      <t>ショウガッコウ</t>
    </rPh>
    <phoneticPr fontId="1"/>
  </si>
  <si>
    <t>鳥取小学校</t>
    <rPh sb="0" eb="2">
      <t>トットリ</t>
    </rPh>
    <rPh sb="2" eb="5">
      <t>ショウガッコウ</t>
    </rPh>
    <phoneticPr fontId="1"/>
  </si>
  <si>
    <t>鳥取西小学校</t>
    <rPh sb="0" eb="2">
      <t>トットリ</t>
    </rPh>
    <rPh sb="2" eb="3">
      <t>ニシ</t>
    </rPh>
    <rPh sb="3" eb="6">
      <t>ショウガッコウ</t>
    </rPh>
    <phoneticPr fontId="1"/>
  </si>
  <si>
    <t>美原小学校</t>
    <rPh sb="0" eb="2">
      <t>ミハラ</t>
    </rPh>
    <rPh sb="2" eb="5">
      <t>ショウガッコウ</t>
    </rPh>
    <phoneticPr fontId="1"/>
  </si>
  <si>
    <t>武佐小学校</t>
    <rPh sb="0" eb="2">
      <t>ムサ</t>
    </rPh>
    <rPh sb="2" eb="5">
      <t>ショウガッコウ</t>
    </rPh>
    <phoneticPr fontId="1"/>
  </si>
  <si>
    <t>阿寒中学校</t>
    <rPh sb="0" eb="2">
      <t>アカン</t>
    </rPh>
    <rPh sb="2" eb="5">
      <t>チュウガッコウ</t>
    </rPh>
    <phoneticPr fontId="1"/>
  </si>
  <si>
    <t>北中学校</t>
    <rPh sb="0" eb="1">
      <t>キタ</t>
    </rPh>
    <rPh sb="1" eb="4">
      <t>チュウガッコウ</t>
    </rPh>
    <phoneticPr fontId="1"/>
  </si>
  <si>
    <t>景雲中学校</t>
    <rPh sb="0" eb="1">
      <t>カゲル</t>
    </rPh>
    <rPh sb="1" eb="2">
      <t>クモ</t>
    </rPh>
    <rPh sb="2" eb="5">
      <t>チュウガッコウ</t>
    </rPh>
    <phoneticPr fontId="1"/>
  </si>
  <si>
    <t>鳥取中学校</t>
    <rPh sb="0" eb="2">
      <t>トットリ</t>
    </rPh>
    <rPh sb="2" eb="5">
      <t>チュウガッコウ</t>
    </rPh>
    <phoneticPr fontId="1"/>
  </si>
  <si>
    <t>鳥取西中学校</t>
    <rPh sb="0" eb="2">
      <t>トットリ</t>
    </rPh>
    <rPh sb="2" eb="3">
      <t>ニシ</t>
    </rPh>
    <rPh sb="3" eb="6">
      <t>チュウガッコウ</t>
    </rPh>
    <phoneticPr fontId="1"/>
  </si>
  <si>
    <t>幣舞中学校</t>
    <rPh sb="0" eb="1">
      <t>ヌサ</t>
    </rPh>
    <rPh sb="1" eb="2">
      <t>マ</t>
    </rPh>
    <rPh sb="2" eb="5">
      <t>チュウガッコウ</t>
    </rPh>
    <phoneticPr fontId="1"/>
  </si>
  <si>
    <t>春採中学校</t>
    <rPh sb="0" eb="1">
      <t>ハル</t>
    </rPh>
    <rPh sb="1" eb="2">
      <t>ト</t>
    </rPh>
    <rPh sb="2" eb="5">
      <t>チュウガッコウ</t>
    </rPh>
    <phoneticPr fontId="1"/>
  </si>
  <si>
    <t>山花小中学校</t>
    <rPh sb="0" eb="2">
      <t>ヤマハナ</t>
    </rPh>
    <rPh sb="2" eb="6">
      <t>ショウチュウガッコウ</t>
    </rPh>
    <phoneticPr fontId="1"/>
  </si>
  <si>
    <t>平日</t>
    <rPh sb="0" eb="2">
      <t>ヘイジツ</t>
    </rPh>
    <phoneticPr fontId="1"/>
  </si>
  <si>
    <t>休日</t>
    <rPh sb="0" eb="2">
      <t>キュウジツ</t>
    </rPh>
    <phoneticPr fontId="1"/>
  </si>
  <si>
    <t>計</t>
    <rPh sb="0" eb="1">
      <t>ケイ</t>
    </rPh>
    <phoneticPr fontId="1"/>
  </si>
  <si>
    <t>年間平日</t>
    <rPh sb="0" eb="2">
      <t>ネンカン</t>
    </rPh>
    <rPh sb="2" eb="4">
      <t>ヘイジツ</t>
    </rPh>
    <phoneticPr fontId="1"/>
  </si>
  <si>
    <t>年間休日</t>
    <rPh sb="0" eb="2">
      <t>ネンカン</t>
    </rPh>
    <rPh sb="2" eb="4">
      <t>キュウジツ</t>
    </rPh>
    <phoneticPr fontId="1"/>
  </si>
  <si>
    <t>共栄中学校</t>
    <rPh sb="0" eb="2">
      <t>キョウエイ</t>
    </rPh>
    <rPh sb="2" eb="5">
      <t>チュウガッコウ</t>
    </rPh>
    <phoneticPr fontId="1"/>
  </si>
  <si>
    <t>美原中学校</t>
    <rPh sb="0" eb="2">
      <t>ミハラ</t>
    </rPh>
    <rPh sb="2" eb="5">
      <t>チュウガッコウ</t>
    </rPh>
    <phoneticPr fontId="1"/>
  </si>
  <si>
    <t>契約種別</t>
    <rPh sb="0" eb="2">
      <t>ケイヤク</t>
    </rPh>
    <rPh sb="2" eb="4">
      <t>シュベツ</t>
    </rPh>
    <phoneticPr fontId="1"/>
  </si>
  <si>
    <t>業務用電力(一般料金)</t>
    <rPh sb="0" eb="3">
      <t>ギョウムヨウ</t>
    </rPh>
    <rPh sb="3" eb="5">
      <t>デンリョク</t>
    </rPh>
    <rPh sb="6" eb="8">
      <t>イッパン</t>
    </rPh>
    <rPh sb="8" eb="10">
      <t>リョウキン</t>
    </rPh>
    <phoneticPr fontId="1"/>
  </si>
  <si>
    <t>業務用電力(ｳｲｰｸｴﾝﾄﾞ)</t>
    <rPh sb="0" eb="3">
      <t>ギョウムヨウ</t>
    </rPh>
    <rPh sb="3" eb="5">
      <t>デンリョク</t>
    </rPh>
    <phoneticPr fontId="1"/>
  </si>
  <si>
    <t>年間総合計</t>
    <rPh sb="0" eb="2">
      <t>ネンカン</t>
    </rPh>
    <rPh sb="2" eb="3">
      <t>ソウ</t>
    </rPh>
    <rPh sb="3" eb="5">
      <t>ゴウケイ</t>
    </rPh>
    <phoneticPr fontId="1"/>
  </si>
  <si>
    <t>釧路北陽高校</t>
    <rPh sb="0" eb="2">
      <t>クシロ</t>
    </rPh>
    <rPh sb="2" eb="4">
      <t>ホクヨウ</t>
    </rPh>
    <rPh sb="4" eb="6">
      <t>コウコウ</t>
    </rPh>
    <phoneticPr fontId="1"/>
  </si>
  <si>
    <t>桜が丘中学校</t>
    <rPh sb="0" eb="1">
      <t>サクラ</t>
    </rPh>
    <rPh sb="2" eb="3">
      <t>オカ</t>
    </rPh>
    <rPh sb="3" eb="6">
      <t>チュウガッコウ</t>
    </rPh>
    <phoneticPr fontId="1"/>
  </si>
  <si>
    <t>桜が丘小学校</t>
    <rPh sb="0" eb="1">
      <t>サクラ</t>
    </rPh>
    <rPh sb="2" eb="3">
      <t>オカ</t>
    </rPh>
    <rPh sb="3" eb="6">
      <t>ショウガッコウ</t>
    </rPh>
    <phoneticPr fontId="1"/>
  </si>
  <si>
    <t>使用   電力量　(kＷh)</t>
    <rPh sb="0" eb="2">
      <t>シヨウ</t>
    </rPh>
    <rPh sb="5" eb="7">
      <t>デンリョク</t>
    </rPh>
    <rPh sb="7" eb="8">
      <t>リョウ</t>
    </rPh>
    <phoneticPr fontId="1"/>
  </si>
  <si>
    <t>No.</t>
  </si>
  <si>
    <t>年間内容</t>
    <rPh sb="0" eb="2">
      <t>ネンカン</t>
    </rPh>
    <rPh sb="2" eb="4">
      <t>ナイヨウ</t>
    </rPh>
    <phoneticPr fontId="11"/>
  </si>
  <si>
    <t>契約電力(kＷ)</t>
    <rPh sb="0" eb="2">
      <t>ケイヤク</t>
    </rPh>
    <rPh sb="2" eb="4">
      <t>デンリョク</t>
    </rPh>
    <phoneticPr fontId="11"/>
  </si>
  <si>
    <t>青陵中学校</t>
    <rPh sb="0" eb="2">
      <t>セイリョウ</t>
    </rPh>
    <rPh sb="2" eb="5">
      <t>チュウガッコウ</t>
    </rPh>
    <phoneticPr fontId="1"/>
  </si>
  <si>
    <t>契約電力合計</t>
    <rPh sb="0" eb="2">
      <t>ケイヤク</t>
    </rPh>
    <rPh sb="2" eb="4">
      <t>デンリョク</t>
    </rPh>
    <rPh sb="4" eb="6">
      <t>ゴウケイ</t>
    </rPh>
    <phoneticPr fontId="1"/>
  </si>
  <si>
    <t>別紙２：使用電力量及び最大需要電力の実績値（学校施設）</t>
    <rPh sb="0" eb="1">
      <t>ベツ</t>
    </rPh>
    <rPh sb="1" eb="2">
      <t>カミ</t>
    </rPh>
    <rPh sb="4" eb="6">
      <t>シヨウ</t>
    </rPh>
    <rPh sb="6" eb="8">
      <t>デンリョク</t>
    </rPh>
    <rPh sb="8" eb="9">
      <t>リョウ</t>
    </rPh>
    <rPh sb="9" eb="10">
      <t>オヨ</t>
    </rPh>
    <rPh sb="11" eb="13">
      <t>サイダイ</t>
    </rPh>
    <rPh sb="13" eb="15">
      <t>ジュヨウ</t>
    </rPh>
    <rPh sb="15" eb="17">
      <t>デンリョク</t>
    </rPh>
    <rPh sb="18" eb="20">
      <t>ジッセキ</t>
    </rPh>
    <rPh sb="20" eb="21">
      <t>アタイ</t>
    </rPh>
    <rPh sb="22" eb="24">
      <t>ガッコウ</t>
    </rPh>
    <rPh sb="24" eb="26">
      <t>シセツ</t>
    </rPh>
    <phoneticPr fontId="1"/>
  </si>
  <si>
    <t>※「休日」とは、土曜日、日曜日、「国民の祝日に関する法律」に規定する休日、1月2日、1月3日、4月30日、5月1日、5月2日、12月30日および12月31日をいいます。また「平日」とは、「休日」以外の日をいいます。</t>
    <rPh sb="2" eb="4">
      <t>キュウジツ</t>
    </rPh>
    <rPh sb="8" eb="11">
      <t>ドヨウビ</t>
    </rPh>
    <rPh sb="12" eb="15">
      <t>ニチヨウビ</t>
    </rPh>
    <rPh sb="17" eb="19">
      <t>コクミン</t>
    </rPh>
    <rPh sb="20" eb="22">
      <t>シュクジツ</t>
    </rPh>
    <rPh sb="23" eb="24">
      <t>カン</t>
    </rPh>
    <rPh sb="26" eb="28">
      <t>ホウリツ</t>
    </rPh>
    <rPh sb="30" eb="32">
      <t>キテイ</t>
    </rPh>
    <rPh sb="34" eb="36">
      <t>キュウジツ</t>
    </rPh>
    <rPh sb="38" eb="39">
      <t>ツキ</t>
    </rPh>
    <rPh sb="40" eb="41">
      <t>ヒ</t>
    </rPh>
    <rPh sb="43" eb="44">
      <t>ツキ</t>
    </rPh>
    <rPh sb="45" eb="46">
      <t>ヒ</t>
    </rPh>
    <rPh sb="48" eb="49">
      <t>ツキ</t>
    </rPh>
    <rPh sb="51" eb="52">
      <t>ヒ</t>
    </rPh>
    <rPh sb="54" eb="55">
      <t>ツキ</t>
    </rPh>
    <rPh sb="56" eb="57">
      <t>ヒ</t>
    </rPh>
    <rPh sb="59" eb="60">
      <t>ツキ</t>
    </rPh>
    <rPh sb="61" eb="62">
      <t>ヒ</t>
    </rPh>
    <rPh sb="65" eb="66">
      <t>ツキ</t>
    </rPh>
    <rPh sb="68" eb="69">
      <t>ヒ</t>
    </rPh>
    <rPh sb="74" eb="75">
      <t>ツキ</t>
    </rPh>
    <rPh sb="77" eb="78">
      <t>ヒ</t>
    </rPh>
    <rPh sb="87" eb="89">
      <t>ヘイジツ</t>
    </rPh>
    <rPh sb="94" eb="96">
      <t>キュウジツ</t>
    </rPh>
    <rPh sb="97" eb="99">
      <t>イガイ</t>
    </rPh>
    <rPh sb="100" eb="101">
      <t>ヒ</t>
    </rPh>
    <phoneticPr fontId="1"/>
  </si>
  <si>
    <t>阿寒湖義務教育学校</t>
    <rPh sb="0" eb="2">
      <t>アカン</t>
    </rPh>
    <rPh sb="2" eb="3">
      <t>コ</t>
    </rPh>
    <rPh sb="3" eb="5">
      <t>ギム</t>
    </rPh>
    <rPh sb="5" eb="7">
      <t>キョウイク</t>
    </rPh>
    <rPh sb="7" eb="9">
      <t>ガッコウ</t>
    </rPh>
    <phoneticPr fontId="1"/>
  </si>
  <si>
    <t>2024年（令和6年）4月　～　2025年（令和7年）3月実績値内訳</t>
    <rPh sb="4" eb="5">
      <t>ネン</t>
    </rPh>
    <rPh sb="9" eb="10">
      <t>ネン</t>
    </rPh>
    <rPh sb="12" eb="13">
      <t>ツキ</t>
    </rPh>
    <rPh sb="28" eb="29">
      <t>ツキ</t>
    </rPh>
    <rPh sb="29" eb="32">
      <t>ジッセキチ</t>
    </rPh>
    <rPh sb="32" eb="34">
      <t>ウチワケ</t>
    </rPh>
    <phoneticPr fontId="1"/>
  </si>
  <si>
    <t>2024年（令和6年）4月</t>
    <rPh sb="4" eb="5">
      <t>ネン</t>
    </rPh>
    <rPh sb="9" eb="10">
      <t>ネン</t>
    </rPh>
    <rPh sb="12" eb="13">
      <t>ツキ</t>
    </rPh>
    <phoneticPr fontId="1"/>
  </si>
  <si>
    <t>2024年（令和6年）5月</t>
    <rPh sb="4" eb="5">
      <t>ネン</t>
    </rPh>
    <rPh sb="9" eb="10">
      <t>ネン</t>
    </rPh>
    <rPh sb="12" eb="13">
      <t>ツキ</t>
    </rPh>
    <phoneticPr fontId="1"/>
  </si>
  <si>
    <t>2024年（令和6年）6月</t>
    <rPh sb="4" eb="5">
      <t>ネン</t>
    </rPh>
    <rPh sb="9" eb="10">
      <t>ネン</t>
    </rPh>
    <rPh sb="12" eb="13">
      <t>ツキ</t>
    </rPh>
    <phoneticPr fontId="1"/>
  </si>
  <si>
    <t>2024年（令和6年）7月</t>
    <rPh sb="4" eb="5">
      <t>ネン</t>
    </rPh>
    <rPh sb="9" eb="10">
      <t>ネン</t>
    </rPh>
    <rPh sb="12" eb="13">
      <t>ツキ</t>
    </rPh>
    <phoneticPr fontId="1"/>
  </si>
  <si>
    <t>2024年（令和6年）8月</t>
    <rPh sb="4" eb="5">
      <t>ネン</t>
    </rPh>
    <rPh sb="9" eb="10">
      <t>ネン</t>
    </rPh>
    <rPh sb="12" eb="13">
      <t>ツキ</t>
    </rPh>
    <phoneticPr fontId="1"/>
  </si>
  <si>
    <t>2024年（令和6年）9月</t>
    <rPh sb="4" eb="5">
      <t>ネン</t>
    </rPh>
    <rPh sb="9" eb="10">
      <t>ネン</t>
    </rPh>
    <rPh sb="12" eb="13">
      <t>ツキ</t>
    </rPh>
    <phoneticPr fontId="1"/>
  </si>
  <si>
    <t>2024年（令和6年）10月</t>
    <rPh sb="4" eb="5">
      <t>ネン</t>
    </rPh>
    <rPh sb="9" eb="10">
      <t>ネン</t>
    </rPh>
    <rPh sb="13" eb="14">
      <t>ツキ</t>
    </rPh>
    <phoneticPr fontId="1"/>
  </si>
  <si>
    <t>2024年（令和6年）11月</t>
    <rPh sb="4" eb="5">
      <t>ネン</t>
    </rPh>
    <rPh sb="9" eb="10">
      <t>ネン</t>
    </rPh>
    <rPh sb="13" eb="14">
      <t>ツキ</t>
    </rPh>
    <phoneticPr fontId="1"/>
  </si>
  <si>
    <t>2024年（令和6年）12月</t>
    <rPh sb="4" eb="5">
      <t>ネン</t>
    </rPh>
    <rPh sb="9" eb="10">
      <t>ネン</t>
    </rPh>
    <rPh sb="13" eb="14">
      <t>ツキ</t>
    </rPh>
    <phoneticPr fontId="1"/>
  </si>
  <si>
    <t>2025年（令和7年）1月</t>
    <rPh sb="12" eb="13">
      <t>ツキ</t>
    </rPh>
    <phoneticPr fontId="1"/>
  </si>
  <si>
    <t>2025年（令和7年）2月</t>
    <rPh sb="12" eb="13">
      <t>ツキ</t>
    </rPh>
    <phoneticPr fontId="1"/>
  </si>
  <si>
    <t>2025年（令和7年）3月</t>
    <rPh sb="12" eb="13">
      <t>ツキ</t>
    </rPh>
    <phoneticPr fontId="1"/>
  </si>
  <si>
    <t>大楽毛学園
（現大楽毛中学校）</t>
    <rPh sb="0" eb="5">
      <t>オタノシケガクエン</t>
    </rPh>
    <rPh sb="7" eb="8">
      <t>ゲン</t>
    </rPh>
    <rPh sb="8" eb="11">
      <t>オタノシケ</t>
    </rPh>
    <rPh sb="11" eb="14">
      <t>チュウガッコウ</t>
    </rPh>
    <phoneticPr fontId="1"/>
  </si>
  <si>
    <t>音別義務教育学校
（現音別小学校）</t>
    <rPh sb="0" eb="8">
      <t>オンベツギムキョウイクガッコウ</t>
    </rPh>
    <rPh sb="10" eb="11">
      <t>ゲン</t>
    </rPh>
    <rPh sb="11" eb="13">
      <t>オンベツ</t>
    </rPh>
    <rPh sb="13" eb="16">
      <t>ショウガッコウ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</si>
</sst>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0" fontId="3" fillId="0" borderId="0"/>
    <xf numFmtId="9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38" fontId="4" fillId="0" borderId="1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38" fontId="4" fillId="0" borderId="22" xfId="0" applyNumberFormat="1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38" fontId="4" fillId="0" borderId="29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38" fontId="7" fillId="0" borderId="0" xfId="3" applyFont="1" applyFill="1" applyBorder="1" applyAlignment="1">
      <alignment horizontal="right"/>
    </xf>
    <xf numFmtId="38" fontId="4" fillId="0" borderId="0" xfId="0" applyNumberFormat="1" applyFont="1" applyBorder="1" applyAlignment="1">
      <alignment horizontal="center" vertical="center"/>
    </xf>
    <xf numFmtId="38" fontId="2" fillId="0" borderId="0" xfId="0" applyNumberFormat="1" applyFont="1" applyBorder="1">
      <alignment vertical="center"/>
    </xf>
    <xf numFmtId="0" fontId="2" fillId="0" borderId="0" xfId="0" applyFont="1" applyFill="1" applyBorder="1">
      <alignment vertical="center"/>
    </xf>
    <xf numFmtId="4" fontId="2" fillId="0" borderId="0" xfId="0" applyNumberFormat="1" applyFont="1" applyBorder="1">
      <alignment vertical="center"/>
    </xf>
    <xf numFmtId="0" fontId="4" fillId="0" borderId="31" xfId="0" applyFont="1" applyBorder="1" applyAlignment="1">
      <alignment horizontal="center" vertical="center" wrapText="1"/>
    </xf>
    <xf numFmtId="38" fontId="4" fillId="0" borderId="10" xfId="0" applyNumberFormat="1" applyFont="1" applyBorder="1" applyAlignment="1">
      <alignment horizontal="center" vertical="center"/>
    </xf>
    <xf numFmtId="38" fontId="4" fillId="0" borderId="4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38" fontId="4" fillId="0" borderId="28" xfId="0" applyNumberFormat="1" applyFont="1" applyBorder="1" applyAlignment="1">
      <alignment horizontal="center" vertical="center"/>
    </xf>
    <xf numFmtId="38" fontId="8" fillId="0" borderId="35" xfId="3" applyFont="1" applyFill="1" applyBorder="1" applyAlignment="1">
      <alignment horizontal="center" vertical="center"/>
    </xf>
    <xf numFmtId="38" fontId="10" fillId="0" borderId="29" xfId="3" applyFont="1" applyFill="1" applyBorder="1" applyAlignment="1">
      <alignment horizontal="right"/>
    </xf>
    <xf numFmtId="38" fontId="10" fillId="0" borderId="28" xfId="3" applyFont="1" applyFill="1" applyBorder="1" applyAlignment="1">
      <alignment horizontal="right"/>
    </xf>
    <xf numFmtId="38" fontId="10" fillId="0" borderId="30" xfId="3" applyFont="1" applyFill="1" applyBorder="1" applyAlignment="1">
      <alignment horizontal="right"/>
    </xf>
    <xf numFmtId="38" fontId="10" fillId="0" borderId="4" xfId="3" applyFont="1" applyFill="1" applyBorder="1" applyAlignment="1">
      <alignment horizontal="right"/>
    </xf>
    <xf numFmtId="38" fontId="10" fillId="0" borderId="2" xfId="3" applyFont="1" applyFill="1" applyBorder="1" applyAlignment="1">
      <alignment horizontal="right"/>
    </xf>
    <xf numFmtId="38" fontId="10" fillId="0" borderId="12" xfId="3" applyFont="1" applyFill="1" applyBorder="1" applyAlignment="1">
      <alignment horizontal="right"/>
    </xf>
    <xf numFmtId="38" fontId="10" fillId="0" borderId="10" xfId="3" applyFont="1" applyFill="1" applyBorder="1" applyAlignment="1">
      <alignment horizontal="right"/>
    </xf>
    <xf numFmtId="38" fontId="10" fillId="0" borderId="3" xfId="3" applyFont="1" applyFill="1" applyBorder="1" applyAlignment="1">
      <alignment horizontal="right"/>
    </xf>
    <xf numFmtId="38" fontId="10" fillId="0" borderId="11" xfId="3" applyFont="1" applyFill="1" applyBorder="1" applyAlignment="1">
      <alignment horizontal="right"/>
    </xf>
    <xf numFmtId="38" fontId="10" fillId="0" borderId="4" xfId="3" applyFont="1" applyFill="1" applyBorder="1" applyAlignment="1">
      <alignment horizontal="right" vertical="center"/>
    </xf>
    <xf numFmtId="38" fontId="10" fillId="0" borderId="2" xfId="3" applyFont="1" applyFill="1" applyBorder="1" applyAlignment="1">
      <alignment horizontal="right" vertical="center"/>
    </xf>
    <xf numFmtId="38" fontId="10" fillId="0" borderId="12" xfId="3" applyFont="1" applyFill="1" applyBorder="1" applyAlignment="1">
      <alignment horizontal="right" vertical="center"/>
    </xf>
    <xf numFmtId="38" fontId="10" fillId="0" borderId="0" xfId="3" applyFont="1" applyFill="1" applyBorder="1" applyAlignment="1">
      <alignment horizontal="right" vertical="center"/>
    </xf>
    <xf numFmtId="38" fontId="10" fillId="0" borderId="34" xfId="3" applyFont="1" applyFill="1" applyBorder="1" applyAlignment="1">
      <alignment horizontal="right"/>
    </xf>
    <xf numFmtId="38" fontId="9" fillId="0" borderId="28" xfId="0" applyNumberFormat="1" applyFont="1" applyBorder="1">
      <alignment vertical="center"/>
    </xf>
    <xf numFmtId="38" fontId="9" fillId="0" borderId="19" xfId="0" applyNumberFormat="1" applyFont="1" applyBorder="1">
      <alignment vertical="center"/>
    </xf>
    <xf numFmtId="38" fontId="9" fillId="0" borderId="2" xfId="0" applyNumberFormat="1" applyFont="1" applyBorder="1">
      <alignment vertical="center"/>
    </xf>
    <xf numFmtId="38" fontId="9" fillId="0" borderId="3" xfId="0" applyNumberFormat="1" applyFont="1" applyBorder="1">
      <alignment vertical="center"/>
    </xf>
    <xf numFmtId="38" fontId="9" fillId="0" borderId="12" xfId="0" applyNumberFormat="1" applyFont="1" applyBorder="1">
      <alignment vertical="center"/>
    </xf>
    <xf numFmtId="38" fontId="9" fillId="0" borderId="30" xfId="0" applyNumberFormat="1" applyFont="1" applyBorder="1">
      <alignment vertical="center"/>
    </xf>
    <xf numFmtId="38" fontId="10" fillId="0" borderId="19" xfId="3" applyFont="1" applyFill="1" applyBorder="1" applyAlignment="1">
      <alignment horizontal="right" vertical="center"/>
    </xf>
    <xf numFmtId="38" fontId="10" fillId="0" borderId="26" xfId="3" applyFont="1" applyFill="1" applyBorder="1" applyAlignment="1">
      <alignment horizontal="right"/>
    </xf>
    <xf numFmtId="38" fontId="10" fillId="0" borderId="22" xfId="3" applyFont="1" applyFill="1" applyBorder="1" applyAlignment="1">
      <alignment horizontal="right"/>
    </xf>
    <xf numFmtId="38" fontId="10" fillId="0" borderId="27" xfId="3" applyFont="1" applyFill="1" applyBorder="1" applyAlignment="1">
      <alignment horizontal="right"/>
    </xf>
    <xf numFmtId="38" fontId="10" fillId="0" borderId="23" xfId="3" applyFont="1" applyFill="1" applyBorder="1" applyAlignment="1">
      <alignment horizontal="right"/>
    </xf>
    <xf numFmtId="38" fontId="10" fillId="0" borderId="21" xfId="3" applyFont="1" applyFill="1" applyBorder="1" applyAlignment="1">
      <alignment horizontal="right"/>
    </xf>
    <xf numFmtId="38" fontId="10" fillId="0" borderId="14" xfId="3" applyFont="1" applyFill="1" applyBorder="1" applyAlignment="1">
      <alignment horizontal="right"/>
    </xf>
    <xf numFmtId="38" fontId="10" fillId="0" borderId="13" xfId="3" applyFont="1" applyFill="1" applyBorder="1" applyAlignment="1">
      <alignment horizontal="right"/>
    </xf>
    <xf numFmtId="38" fontId="10" fillId="0" borderId="15" xfId="3" applyFont="1" applyFill="1" applyBorder="1" applyAlignment="1">
      <alignment horizontal="right"/>
    </xf>
    <xf numFmtId="38" fontId="10" fillId="0" borderId="16" xfId="3" applyFont="1" applyFill="1" applyBorder="1" applyAlignment="1">
      <alignment horizontal="right"/>
    </xf>
    <xf numFmtId="38" fontId="9" fillId="0" borderId="27" xfId="0" applyNumberFormat="1" applyFont="1" applyBorder="1">
      <alignment vertical="center"/>
    </xf>
    <xf numFmtId="38" fontId="9" fillId="0" borderId="13" xfId="0" applyNumberFormat="1" applyFont="1" applyBorder="1">
      <alignment vertical="center"/>
    </xf>
    <xf numFmtId="38" fontId="10" fillId="0" borderId="36" xfId="3" applyFont="1" applyFill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3" fontId="9" fillId="0" borderId="17" xfId="0" applyNumberFormat="1" applyFont="1" applyBorder="1" applyAlignment="1">
      <alignment vertical="center"/>
    </xf>
    <xf numFmtId="38" fontId="8" fillId="0" borderId="37" xfId="3" applyFont="1" applyFill="1" applyBorder="1" applyAlignment="1">
      <alignment horizontal="center" vertical="center"/>
    </xf>
    <xf numFmtId="38" fontId="10" fillId="0" borderId="37" xfId="3" applyFont="1" applyFill="1" applyBorder="1" applyAlignment="1">
      <alignment vertical="center"/>
    </xf>
    <xf numFmtId="38" fontId="5" fillId="0" borderId="0" xfId="4" applyFont="1" applyBorder="1" applyAlignment="1">
      <alignment vertical="center" wrapText="1"/>
    </xf>
    <xf numFmtId="0" fontId="9" fillId="0" borderId="32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2" xfId="0" applyFont="1" applyBorder="1">
      <alignment vertical="center"/>
    </xf>
    <xf numFmtId="0" fontId="9" fillId="0" borderId="12" xfId="0" applyFont="1" applyBorder="1">
      <alignment vertical="center"/>
    </xf>
    <xf numFmtId="0" fontId="9" fillId="0" borderId="18" xfId="0" applyFont="1" applyBorder="1">
      <alignment vertical="center"/>
    </xf>
    <xf numFmtId="0" fontId="9" fillId="0" borderId="19" xfId="0" applyFont="1" applyBorder="1">
      <alignment vertical="center"/>
    </xf>
    <xf numFmtId="0" fontId="9" fillId="0" borderId="20" xfId="0" applyFont="1" applyBorder="1">
      <alignment vertical="center"/>
    </xf>
    <xf numFmtId="0" fontId="9" fillId="0" borderId="0" xfId="0" applyFont="1">
      <alignment vertical="center"/>
    </xf>
    <xf numFmtId="0" fontId="9" fillId="0" borderId="18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18" xfId="0" applyFont="1" applyBorder="1" applyAlignment="1">
      <alignment vertical="center" wrapText="1"/>
    </xf>
    <xf numFmtId="0" fontId="4" fillId="0" borderId="20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4" fillId="0" borderId="3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4" xfId="0" applyFont="1" applyBorder="1" applyAlignment="1">
      <alignment vertical="center" wrapText="1"/>
    </xf>
    <xf numFmtId="0" fontId="4" fillId="0" borderId="4" xfId="0" applyFont="1" applyBorder="1" applyAlignment="1" applyProtection="1">
      <alignment vertical="center" wrapText="1"/>
      <protection locked="0"/>
    </xf>
    <xf numFmtId="0" fontId="4" fillId="0" borderId="12" xfId="0" applyFont="1" applyBorder="1" applyAlignment="1" applyProtection="1">
      <alignment vertical="center" wrapText="1"/>
      <protection locked="0"/>
    </xf>
    <xf numFmtId="0" fontId="4" fillId="0" borderId="29" xfId="0" applyFont="1" applyBorder="1" applyAlignment="1" applyProtection="1">
      <alignment vertical="center" wrapText="1"/>
      <protection locked="0"/>
    </xf>
    <xf numFmtId="0" fontId="4" fillId="0" borderId="30" xfId="0" applyFont="1" applyBorder="1" applyAlignment="1" applyProtection="1">
      <alignment vertical="center" wrapText="1"/>
      <protection locked="0"/>
    </xf>
    <xf numFmtId="0" fontId="4" fillId="0" borderId="10" xfId="0" applyFont="1" applyBorder="1" applyAlignment="1" applyProtection="1">
      <alignment vertical="center" wrapText="1"/>
      <protection locked="0"/>
    </xf>
    <xf numFmtId="0" fontId="4" fillId="0" borderId="11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vertical="center" wrapText="1"/>
      <protection locked="0"/>
    </xf>
    <xf numFmtId="0" fontId="4" fillId="0" borderId="20" xfId="0" applyFont="1" applyBorder="1" applyAlignment="1" applyProtection="1">
      <alignment vertical="center" wrapText="1"/>
      <protection locked="0"/>
    </xf>
    <xf numFmtId="0" fontId="4" fillId="0" borderId="0" xfId="0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0" xfId="0" applyFont="1">
      <alignment vertical="center"/>
    </xf>
  </cellXfs>
  <cellStyles count="5">
    <cellStyle name="パーセント 2" xfId="2" xr:uid="{00000000-0005-0000-0000-000000000000}"/>
    <cellStyle name="桁区切り" xfId="4" builtinId="6"/>
    <cellStyle name="桁区切り 2" xfId="3" xr:uid="{00000000-0005-0000-0000-000001000000}"/>
    <cellStyle name="標準" xfId="0" builtinId="0"/>
    <cellStyle name="標準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1070"/>
  <sheetViews>
    <sheetView tabSelected="1" view="pageBreakPreview" topLeftCell="A76" zoomScale="80" zoomScaleNormal="90" zoomScaleSheetLayoutView="80" workbookViewId="0">
      <selection activeCell="C68" sqref="C68:C70"/>
    </sheetView>
  </sheetViews>
  <sheetFormatPr defaultRowHeight="13.5" x14ac:dyDescent="0.15"/>
  <cols>
    <col min="1" max="1" width="4.625" customWidth="1"/>
    <col min="2" max="2" width="21.625" customWidth="1"/>
    <col min="3" max="3" width="9.625" customWidth="1"/>
    <col min="4" max="4" width="6.625" customWidth="1"/>
    <col min="5" max="5" width="8.125" customWidth="1"/>
    <col min="6" max="18" width="10.125" customWidth="1"/>
    <col min="19" max="19" width="11.625" customWidth="1"/>
    <col min="20" max="30" width="10.625" customWidth="1"/>
  </cols>
  <sheetData>
    <row r="1" spans="1:96" ht="23.1" customHeight="1" x14ac:dyDescent="0.15">
      <c r="A1" s="94" t="s">
        <v>56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</row>
    <row r="2" spans="1:96" ht="22.5" customHeight="1" x14ac:dyDescent="0.15">
      <c r="A2" s="95" t="s">
        <v>51</v>
      </c>
      <c r="B2" s="88" t="s">
        <v>0</v>
      </c>
      <c r="C2" s="88" t="s">
        <v>43</v>
      </c>
      <c r="D2" s="107" t="s">
        <v>5</v>
      </c>
      <c r="E2" s="108"/>
      <c r="F2" s="98" t="s">
        <v>59</v>
      </c>
      <c r="G2" s="99"/>
      <c r="H2" s="99"/>
      <c r="I2" s="99"/>
      <c r="J2" s="99"/>
      <c r="K2" s="99"/>
      <c r="L2" s="99"/>
      <c r="M2" s="99"/>
      <c r="N2" s="99"/>
      <c r="O2" s="99"/>
      <c r="P2" s="99"/>
      <c r="Q2" s="100"/>
      <c r="R2" s="101" t="s">
        <v>52</v>
      </c>
      <c r="S2" s="102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</row>
    <row r="3" spans="1:96" ht="22.5" customHeight="1" x14ac:dyDescent="0.15">
      <c r="A3" s="96"/>
      <c r="B3" s="93"/>
      <c r="C3" s="93"/>
      <c r="D3" s="109"/>
      <c r="E3" s="110"/>
      <c r="F3" s="88" t="s">
        <v>60</v>
      </c>
      <c r="G3" s="88" t="s">
        <v>61</v>
      </c>
      <c r="H3" s="88" t="s">
        <v>62</v>
      </c>
      <c r="I3" s="88" t="s">
        <v>63</v>
      </c>
      <c r="J3" s="88" t="s">
        <v>64</v>
      </c>
      <c r="K3" s="88" t="s">
        <v>65</v>
      </c>
      <c r="L3" s="88" t="s">
        <v>66</v>
      </c>
      <c r="M3" s="88" t="s">
        <v>67</v>
      </c>
      <c r="N3" s="88" t="s">
        <v>68</v>
      </c>
      <c r="O3" s="88" t="s">
        <v>69</v>
      </c>
      <c r="P3" s="88" t="s">
        <v>70</v>
      </c>
      <c r="Q3" s="88" t="s">
        <v>71</v>
      </c>
      <c r="R3" s="103"/>
      <c r="S3" s="104"/>
      <c r="T3" s="2"/>
      <c r="U3" s="2"/>
      <c r="V3" s="2"/>
      <c r="W3" s="2"/>
      <c r="X3" s="2"/>
      <c r="Y3" s="3"/>
      <c r="Z3" s="3"/>
      <c r="AA3" s="3"/>
      <c r="AB3" s="3"/>
      <c r="AC3" s="3"/>
      <c r="AD3" s="3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</row>
    <row r="4" spans="1:96" ht="22.5" customHeight="1" x14ac:dyDescent="0.15">
      <c r="A4" s="97"/>
      <c r="B4" s="89"/>
      <c r="C4" s="89"/>
      <c r="D4" s="111"/>
      <c r="E4" s="112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105"/>
      <c r="S4" s="106"/>
      <c r="T4" s="2"/>
      <c r="U4" s="2"/>
      <c r="V4" s="2"/>
      <c r="W4" s="2"/>
      <c r="X4" s="2"/>
      <c r="Y4" s="3"/>
      <c r="Z4" s="3"/>
      <c r="AA4" s="3"/>
      <c r="AB4" s="3"/>
      <c r="AC4" s="3"/>
      <c r="AD4" s="3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</row>
    <row r="5" spans="1:96" ht="22.5" customHeight="1" x14ac:dyDescent="0.15">
      <c r="A5" s="75">
        <v>1</v>
      </c>
      <c r="B5" s="90" t="s">
        <v>13</v>
      </c>
      <c r="C5" s="88" t="s">
        <v>44</v>
      </c>
      <c r="D5" s="86" t="s">
        <v>53</v>
      </c>
      <c r="E5" s="87"/>
      <c r="F5" s="65">
        <v>70</v>
      </c>
      <c r="G5" s="65">
        <v>70</v>
      </c>
      <c r="H5" s="65">
        <v>70</v>
      </c>
      <c r="I5" s="65">
        <v>70</v>
      </c>
      <c r="J5" s="65">
        <v>70</v>
      </c>
      <c r="K5" s="65">
        <v>70</v>
      </c>
      <c r="L5" s="65">
        <v>70</v>
      </c>
      <c r="M5" s="65">
        <v>70</v>
      </c>
      <c r="N5" s="65">
        <v>70</v>
      </c>
      <c r="O5" s="65">
        <v>70</v>
      </c>
      <c r="P5" s="65">
        <v>67</v>
      </c>
      <c r="Q5" s="66">
        <v>67</v>
      </c>
      <c r="R5" s="22" t="s">
        <v>2</v>
      </c>
      <c r="S5" s="61">
        <f>Q5</f>
        <v>67</v>
      </c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</row>
    <row r="6" spans="1:96" ht="22.5" customHeight="1" x14ac:dyDescent="0.15">
      <c r="A6" s="76"/>
      <c r="B6" s="91"/>
      <c r="C6" s="93"/>
      <c r="D6" s="78" t="s">
        <v>6</v>
      </c>
      <c r="E6" s="79"/>
      <c r="F6" s="67">
        <v>53</v>
      </c>
      <c r="G6" s="67">
        <v>59</v>
      </c>
      <c r="H6" s="67">
        <v>54</v>
      </c>
      <c r="I6" s="67">
        <v>59</v>
      </c>
      <c r="J6" s="67">
        <v>54</v>
      </c>
      <c r="K6" s="68">
        <v>56</v>
      </c>
      <c r="L6" s="69">
        <v>53</v>
      </c>
      <c r="M6" s="69">
        <v>63</v>
      </c>
      <c r="N6" s="69">
        <v>62</v>
      </c>
      <c r="O6" s="69">
        <v>67</v>
      </c>
      <c r="P6" s="69">
        <v>63</v>
      </c>
      <c r="Q6" s="69">
        <v>63</v>
      </c>
      <c r="R6" s="60" t="s">
        <v>4</v>
      </c>
      <c r="S6" s="41">
        <f>MAX(F6:Q6)</f>
        <v>67</v>
      </c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</row>
    <row r="7" spans="1:96" ht="22.5" customHeight="1" x14ac:dyDescent="0.15">
      <c r="A7" s="77"/>
      <c r="B7" s="92"/>
      <c r="C7" s="89"/>
      <c r="D7" s="80" t="s">
        <v>1</v>
      </c>
      <c r="E7" s="81"/>
      <c r="F7" s="25">
        <v>10406</v>
      </c>
      <c r="G7" s="25">
        <v>11680</v>
      </c>
      <c r="H7" s="25">
        <v>11224</v>
      </c>
      <c r="I7" s="25">
        <v>12379</v>
      </c>
      <c r="J7" s="25">
        <v>7269</v>
      </c>
      <c r="K7" s="26">
        <v>10645</v>
      </c>
      <c r="L7" s="27">
        <v>12055</v>
      </c>
      <c r="M7" s="27">
        <v>12611</v>
      </c>
      <c r="N7" s="27">
        <v>12799</v>
      </c>
      <c r="O7" s="27">
        <v>10334</v>
      </c>
      <c r="P7" s="27">
        <v>10964</v>
      </c>
      <c r="Q7" s="27">
        <v>10804</v>
      </c>
      <c r="R7" s="11" t="s">
        <v>3</v>
      </c>
      <c r="S7" s="39">
        <f>SUM(F7:Q7)</f>
        <v>133170</v>
      </c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</row>
    <row r="8" spans="1:96" ht="22.5" customHeight="1" x14ac:dyDescent="0.15">
      <c r="A8" s="75">
        <v>2</v>
      </c>
      <c r="B8" s="90" t="s">
        <v>21</v>
      </c>
      <c r="C8" s="88" t="s">
        <v>44</v>
      </c>
      <c r="D8" s="86" t="s">
        <v>53</v>
      </c>
      <c r="E8" s="87"/>
      <c r="F8" s="65">
        <v>58</v>
      </c>
      <c r="G8" s="65">
        <v>58</v>
      </c>
      <c r="H8" s="65">
        <v>58</v>
      </c>
      <c r="I8" s="65">
        <v>58</v>
      </c>
      <c r="J8" s="65">
        <v>58</v>
      </c>
      <c r="K8" s="65">
        <v>58</v>
      </c>
      <c r="L8" s="65">
        <v>58</v>
      </c>
      <c r="M8" s="65">
        <v>57</v>
      </c>
      <c r="N8" s="65">
        <v>63</v>
      </c>
      <c r="O8" s="65">
        <v>63</v>
      </c>
      <c r="P8" s="65">
        <v>63</v>
      </c>
      <c r="Q8" s="66">
        <v>63</v>
      </c>
      <c r="R8" s="22" t="s">
        <v>2</v>
      </c>
      <c r="S8" s="61">
        <f>Q8</f>
        <v>63</v>
      </c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</row>
    <row r="9" spans="1:96" ht="22.5" customHeight="1" x14ac:dyDescent="0.15">
      <c r="A9" s="76"/>
      <c r="B9" s="91"/>
      <c r="C9" s="93"/>
      <c r="D9" s="78" t="s">
        <v>6</v>
      </c>
      <c r="E9" s="79"/>
      <c r="F9" s="67">
        <v>42</v>
      </c>
      <c r="G9" s="67">
        <v>39</v>
      </c>
      <c r="H9" s="67">
        <v>36</v>
      </c>
      <c r="I9" s="67">
        <v>34</v>
      </c>
      <c r="J9" s="67">
        <v>30</v>
      </c>
      <c r="K9" s="68">
        <v>36</v>
      </c>
      <c r="L9" s="69">
        <v>43</v>
      </c>
      <c r="M9" s="69">
        <v>56</v>
      </c>
      <c r="N9" s="69">
        <v>63</v>
      </c>
      <c r="O9" s="69">
        <v>54</v>
      </c>
      <c r="P9" s="69">
        <v>55</v>
      </c>
      <c r="Q9" s="69">
        <v>54</v>
      </c>
      <c r="R9" s="60" t="s">
        <v>4</v>
      </c>
      <c r="S9" s="41">
        <f>MAX(F9:Q9)</f>
        <v>63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</row>
    <row r="10" spans="1:96" ht="22.5" customHeight="1" x14ac:dyDescent="0.15">
      <c r="A10" s="77"/>
      <c r="B10" s="92"/>
      <c r="C10" s="89"/>
      <c r="D10" s="80" t="s">
        <v>1</v>
      </c>
      <c r="E10" s="81"/>
      <c r="F10" s="25">
        <v>10016</v>
      </c>
      <c r="G10" s="25">
        <v>9320</v>
      </c>
      <c r="H10" s="25">
        <v>8194</v>
      </c>
      <c r="I10" s="25">
        <v>9216</v>
      </c>
      <c r="J10" s="25">
        <v>6756</v>
      </c>
      <c r="K10" s="26">
        <v>8795</v>
      </c>
      <c r="L10" s="27">
        <v>12108</v>
      </c>
      <c r="M10" s="27">
        <v>14458</v>
      </c>
      <c r="N10" s="27">
        <v>17435</v>
      </c>
      <c r="O10" s="27">
        <v>16746</v>
      </c>
      <c r="P10" s="27">
        <v>15730</v>
      </c>
      <c r="Q10" s="27">
        <v>14211</v>
      </c>
      <c r="R10" s="11" t="s">
        <v>3</v>
      </c>
      <c r="S10" s="39">
        <f>SUM(F10:Q10)</f>
        <v>142985</v>
      </c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</row>
    <row r="11" spans="1:96" ht="22.5" customHeight="1" x14ac:dyDescent="0.15">
      <c r="A11" s="75">
        <v>3</v>
      </c>
      <c r="B11" s="90" t="s">
        <v>18</v>
      </c>
      <c r="C11" s="88" t="s">
        <v>44</v>
      </c>
      <c r="D11" s="86" t="s">
        <v>53</v>
      </c>
      <c r="E11" s="87"/>
      <c r="F11" s="65">
        <v>39</v>
      </c>
      <c r="G11" s="65">
        <v>39</v>
      </c>
      <c r="H11" s="65">
        <v>39</v>
      </c>
      <c r="I11" s="65">
        <v>39</v>
      </c>
      <c r="J11" s="65">
        <v>39</v>
      </c>
      <c r="K11" s="65">
        <v>39</v>
      </c>
      <c r="L11" s="65">
        <v>39</v>
      </c>
      <c r="M11" s="65">
        <v>41</v>
      </c>
      <c r="N11" s="65">
        <v>42</v>
      </c>
      <c r="O11" s="65">
        <v>45</v>
      </c>
      <c r="P11" s="65">
        <v>48</v>
      </c>
      <c r="Q11" s="66">
        <v>48</v>
      </c>
      <c r="R11" s="22" t="s">
        <v>2</v>
      </c>
      <c r="S11" s="61">
        <f>Q11</f>
        <v>48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</row>
    <row r="12" spans="1:96" ht="22.5" customHeight="1" x14ac:dyDescent="0.15">
      <c r="A12" s="76"/>
      <c r="B12" s="91"/>
      <c r="C12" s="93"/>
      <c r="D12" s="82" t="s">
        <v>6</v>
      </c>
      <c r="E12" s="83"/>
      <c r="F12" s="70">
        <v>31</v>
      </c>
      <c r="G12" s="74">
        <v>30</v>
      </c>
      <c r="H12" s="70">
        <v>30</v>
      </c>
      <c r="I12" s="70">
        <v>30</v>
      </c>
      <c r="J12" s="70">
        <v>30</v>
      </c>
      <c r="K12" s="71">
        <v>33</v>
      </c>
      <c r="L12" s="72">
        <v>28</v>
      </c>
      <c r="M12" s="72">
        <v>41</v>
      </c>
      <c r="N12" s="72">
        <v>42</v>
      </c>
      <c r="O12" s="72">
        <v>45</v>
      </c>
      <c r="P12" s="72">
        <v>48</v>
      </c>
      <c r="Q12" s="72">
        <v>43</v>
      </c>
      <c r="R12" s="21" t="s">
        <v>4</v>
      </c>
      <c r="S12" s="40">
        <f>MAX(F12:Q12)</f>
        <v>48</v>
      </c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</row>
    <row r="13" spans="1:96" ht="22.5" customHeight="1" x14ac:dyDescent="0.15">
      <c r="A13" s="77"/>
      <c r="B13" s="92"/>
      <c r="C13" s="89"/>
      <c r="D13" s="84" t="s">
        <v>1</v>
      </c>
      <c r="E13" s="85"/>
      <c r="F13" s="31">
        <v>5502</v>
      </c>
      <c r="G13" s="31">
        <v>5302</v>
      </c>
      <c r="H13" s="31">
        <v>4908</v>
      </c>
      <c r="I13" s="31">
        <v>5334</v>
      </c>
      <c r="J13" s="31">
        <v>4608</v>
      </c>
      <c r="K13" s="32">
        <v>5627</v>
      </c>
      <c r="L13" s="33">
        <v>6003</v>
      </c>
      <c r="M13" s="33">
        <v>8318</v>
      </c>
      <c r="N13" s="33">
        <v>13362</v>
      </c>
      <c r="O13" s="33">
        <v>12714</v>
      </c>
      <c r="P13" s="33">
        <v>12293</v>
      </c>
      <c r="Q13" s="33">
        <v>11386</v>
      </c>
      <c r="R13" s="19" t="s">
        <v>3</v>
      </c>
      <c r="S13" s="42">
        <f>SUM(F13:Q13)</f>
        <v>95357</v>
      </c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</row>
    <row r="14" spans="1:96" ht="22.5" customHeight="1" x14ac:dyDescent="0.15">
      <c r="A14" s="75">
        <v>4</v>
      </c>
      <c r="B14" s="90" t="s">
        <v>15</v>
      </c>
      <c r="C14" s="88" t="s">
        <v>44</v>
      </c>
      <c r="D14" s="86" t="s">
        <v>53</v>
      </c>
      <c r="E14" s="87"/>
      <c r="F14" s="65">
        <v>64</v>
      </c>
      <c r="G14" s="65">
        <v>64</v>
      </c>
      <c r="H14" s="65">
        <v>64</v>
      </c>
      <c r="I14" s="65">
        <v>64</v>
      </c>
      <c r="J14" s="65">
        <v>64</v>
      </c>
      <c r="K14" s="65">
        <v>64</v>
      </c>
      <c r="L14" s="65">
        <v>65</v>
      </c>
      <c r="M14" s="65">
        <v>65</v>
      </c>
      <c r="N14" s="65">
        <v>65</v>
      </c>
      <c r="O14" s="65">
        <v>65</v>
      </c>
      <c r="P14" s="65">
        <v>65</v>
      </c>
      <c r="Q14" s="66">
        <v>65</v>
      </c>
      <c r="R14" s="22" t="s">
        <v>2</v>
      </c>
      <c r="S14" s="61">
        <f>Q14</f>
        <v>65</v>
      </c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</row>
    <row r="15" spans="1:96" ht="22.5" customHeight="1" x14ac:dyDescent="0.15">
      <c r="A15" s="76"/>
      <c r="B15" s="91"/>
      <c r="C15" s="93"/>
      <c r="D15" s="78" t="s">
        <v>6</v>
      </c>
      <c r="E15" s="79"/>
      <c r="F15" s="67">
        <v>63</v>
      </c>
      <c r="G15" s="67">
        <v>55</v>
      </c>
      <c r="H15" s="67">
        <v>54</v>
      </c>
      <c r="I15" s="67">
        <v>53</v>
      </c>
      <c r="J15" s="67">
        <v>54</v>
      </c>
      <c r="K15" s="68">
        <v>57</v>
      </c>
      <c r="L15" s="69">
        <v>65</v>
      </c>
      <c r="M15" s="69">
        <v>60</v>
      </c>
      <c r="N15" s="69">
        <v>60</v>
      </c>
      <c r="O15" s="69">
        <v>57</v>
      </c>
      <c r="P15" s="69">
        <v>58</v>
      </c>
      <c r="Q15" s="69">
        <v>57</v>
      </c>
      <c r="R15" s="60" t="s">
        <v>4</v>
      </c>
      <c r="S15" s="41">
        <f>MAX(F15:Q15)</f>
        <v>65</v>
      </c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</row>
    <row r="16" spans="1:96" ht="22.5" customHeight="1" x14ac:dyDescent="0.15">
      <c r="A16" s="77"/>
      <c r="B16" s="92"/>
      <c r="C16" s="89"/>
      <c r="D16" s="80" t="s">
        <v>1</v>
      </c>
      <c r="E16" s="81"/>
      <c r="F16" s="25">
        <v>12742</v>
      </c>
      <c r="G16" s="25">
        <v>12138</v>
      </c>
      <c r="H16" s="25">
        <v>10716</v>
      </c>
      <c r="I16" s="25">
        <v>11563</v>
      </c>
      <c r="J16" s="25">
        <v>8340</v>
      </c>
      <c r="K16" s="26">
        <v>11789</v>
      </c>
      <c r="L16" s="27">
        <v>11865</v>
      </c>
      <c r="M16" s="27">
        <v>12751</v>
      </c>
      <c r="N16" s="27">
        <v>14698</v>
      </c>
      <c r="O16" s="27">
        <v>13081</v>
      </c>
      <c r="P16" s="27">
        <v>13691</v>
      </c>
      <c r="Q16" s="27">
        <v>13838</v>
      </c>
      <c r="R16" s="11" t="s">
        <v>3</v>
      </c>
      <c r="S16" s="39">
        <f>SUM(F16:Q16)</f>
        <v>147212</v>
      </c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</row>
    <row r="17" spans="1:96" ht="22.5" customHeight="1" x14ac:dyDescent="0.15">
      <c r="A17" s="75">
        <v>5</v>
      </c>
      <c r="B17" s="90" t="s">
        <v>24</v>
      </c>
      <c r="C17" s="88" t="s">
        <v>44</v>
      </c>
      <c r="D17" s="86" t="s">
        <v>53</v>
      </c>
      <c r="E17" s="87"/>
      <c r="F17" s="65">
        <v>54</v>
      </c>
      <c r="G17" s="65">
        <v>54</v>
      </c>
      <c r="H17" s="65">
        <v>54</v>
      </c>
      <c r="I17" s="65">
        <v>54</v>
      </c>
      <c r="J17" s="65">
        <v>54</v>
      </c>
      <c r="K17" s="65">
        <v>54</v>
      </c>
      <c r="L17" s="65">
        <v>54</v>
      </c>
      <c r="M17" s="65">
        <v>54</v>
      </c>
      <c r="N17" s="65">
        <v>54</v>
      </c>
      <c r="O17" s="65">
        <v>53</v>
      </c>
      <c r="P17" s="65">
        <v>47</v>
      </c>
      <c r="Q17" s="66">
        <v>45</v>
      </c>
      <c r="R17" s="22" t="s">
        <v>2</v>
      </c>
      <c r="S17" s="61">
        <f>Q17</f>
        <v>45</v>
      </c>
      <c r="T17" s="3"/>
      <c r="U17" s="3"/>
      <c r="V17" s="3"/>
      <c r="W17" s="3"/>
      <c r="X17" s="3"/>
      <c r="Y17" s="3"/>
      <c r="Z17" s="3"/>
      <c r="AA17" s="3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</row>
    <row r="18" spans="1:96" ht="22.5" customHeight="1" x14ac:dyDescent="0.15">
      <c r="A18" s="76"/>
      <c r="B18" s="91"/>
      <c r="C18" s="93"/>
      <c r="D18" s="78" t="s">
        <v>6</v>
      </c>
      <c r="E18" s="79"/>
      <c r="F18" s="67">
        <v>45</v>
      </c>
      <c r="G18" s="67">
        <v>45</v>
      </c>
      <c r="H18" s="67">
        <v>32</v>
      </c>
      <c r="I18" s="67">
        <v>27</v>
      </c>
      <c r="J18" s="67">
        <v>30</v>
      </c>
      <c r="K18" s="68">
        <v>32</v>
      </c>
      <c r="L18" s="69">
        <v>32</v>
      </c>
      <c r="M18" s="69">
        <v>35</v>
      </c>
      <c r="N18" s="69">
        <v>38</v>
      </c>
      <c r="O18" s="69">
        <v>38</v>
      </c>
      <c r="P18" s="69">
        <v>43</v>
      </c>
      <c r="Q18" s="69">
        <v>35</v>
      </c>
      <c r="R18" s="60" t="s">
        <v>4</v>
      </c>
      <c r="S18" s="41">
        <f>MAX(F18:Q18)</f>
        <v>45</v>
      </c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</row>
    <row r="19" spans="1:96" ht="22.5" customHeight="1" x14ac:dyDescent="0.15">
      <c r="A19" s="77"/>
      <c r="B19" s="92"/>
      <c r="C19" s="89"/>
      <c r="D19" s="80" t="s">
        <v>1</v>
      </c>
      <c r="E19" s="81"/>
      <c r="F19" s="25">
        <v>17856</v>
      </c>
      <c r="G19" s="25">
        <v>9516</v>
      </c>
      <c r="H19" s="25">
        <v>5934</v>
      </c>
      <c r="I19" s="25">
        <v>6310</v>
      </c>
      <c r="J19" s="25">
        <v>4628</v>
      </c>
      <c r="K19" s="26">
        <v>6102</v>
      </c>
      <c r="L19" s="27">
        <v>7071</v>
      </c>
      <c r="M19" s="27">
        <v>8321</v>
      </c>
      <c r="N19" s="27">
        <v>12310</v>
      </c>
      <c r="O19" s="27">
        <v>14921</v>
      </c>
      <c r="P19" s="27">
        <v>10786</v>
      </c>
      <c r="Q19" s="27">
        <v>9529</v>
      </c>
      <c r="R19" s="11" t="s">
        <v>3</v>
      </c>
      <c r="S19" s="39">
        <f>SUM(F19:Q19)</f>
        <v>113284</v>
      </c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</row>
    <row r="20" spans="1:96" ht="22.5" customHeight="1" x14ac:dyDescent="0.15">
      <c r="A20" s="75">
        <v>6</v>
      </c>
      <c r="B20" s="90" t="s">
        <v>12</v>
      </c>
      <c r="C20" s="88" t="s">
        <v>44</v>
      </c>
      <c r="D20" s="86" t="s">
        <v>53</v>
      </c>
      <c r="E20" s="87"/>
      <c r="F20" s="65">
        <v>43</v>
      </c>
      <c r="G20" s="65">
        <v>43</v>
      </c>
      <c r="H20" s="65">
        <v>43</v>
      </c>
      <c r="I20" s="65">
        <v>43</v>
      </c>
      <c r="J20" s="65">
        <v>43</v>
      </c>
      <c r="K20" s="65">
        <v>43</v>
      </c>
      <c r="L20" s="65">
        <v>43</v>
      </c>
      <c r="M20" s="65">
        <v>43</v>
      </c>
      <c r="N20" s="65">
        <v>43</v>
      </c>
      <c r="O20" s="65">
        <v>42</v>
      </c>
      <c r="P20" s="65">
        <v>45</v>
      </c>
      <c r="Q20" s="66">
        <v>45</v>
      </c>
      <c r="R20" s="22" t="s">
        <v>2</v>
      </c>
      <c r="S20" s="61">
        <f>Q20</f>
        <v>45</v>
      </c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</row>
    <row r="21" spans="1:96" ht="22.5" customHeight="1" x14ac:dyDescent="0.15">
      <c r="A21" s="76"/>
      <c r="B21" s="91"/>
      <c r="C21" s="93"/>
      <c r="D21" s="82" t="s">
        <v>6</v>
      </c>
      <c r="E21" s="83"/>
      <c r="F21" s="70">
        <v>31</v>
      </c>
      <c r="G21" s="70">
        <v>29</v>
      </c>
      <c r="H21" s="70">
        <v>32</v>
      </c>
      <c r="I21" s="70">
        <v>30</v>
      </c>
      <c r="J21" s="70">
        <v>32</v>
      </c>
      <c r="K21" s="71">
        <v>30</v>
      </c>
      <c r="L21" s="72">
        <v>31</v>
      </c>
      <c r="M21" s="72">
        <v>39</v>
      </c>
      <c r="N21" s="72">
        <v>41</v>
      </c>
      <c r="O21" s="72">
        <v>40</v>
      </c>
      <c r="P21" s="72">
        <v>45</v>
      </c>
      <c r="Q21" s="72">
        <v>39</v>
      </c>
      <c r="R21" s="21" t="s">
        <v>4</v>
      </c>
      <c r="S21" s="40">
        <f>MAX(F21:Q21)</f>
        <v>45</v>
      </c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</row>
    <row r="22" spans="1:96" ht="22.5" customHeight="1" x14ac:dyDescent="0.15">
      <c r="A22" s="77"/>
      <c r="B22" s="91"/>
      <c r="C22" s="93"/>
      <c r="D22" s="78" t="s">
        <v>1</v>
      </c>
      <c r="E22" s="79"/>
      <c r="F22" s="28">
        <v>9397</v>
      </c>
      <c r="G22" s="28">
        <v>8735</v>
      </c>
      <c r="H22" s="28">
        <v>7790</v>
      </c>
      <c r="I22" s="28">
        <v>7804</v>
      </c>
      <c r="J22" s="28">
        <v>5609</v>
      </c>
      <c r="K22" s="29">
        <v>6973</v>
      </c>
      <c r="L22" s="30">
        <v>7825</v>
      </c>
      <c r="M22" s="30">
        <v>10997</v>
      </c>
      <c r="N22" s="30">
        <v>16843</v>
      </c>
      <c r="O22" s="30">
        <v>17622</v>
      </c>
      <c r="P22" s="30">
        <v>15225</v>
      </c>
      <c r="Q22" s="30">
        <v>14320</v>
      </c>
      <c r="R22" s="20" t="s">
        <v>3</v>
      </c>
      <c r="S22" s="41">
        <f>SUM(F22:Q22)</f>
        <v>129140</v>
      </c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</row>
    <row r="23" spans="1:96" ht="22.5" customHeight="1" x14ac:dyDescent="0.15">
      <c r="A23" s="75">
        <v>7</v>
      </c>
      <c r="B23" s="90" t="s">
        <v>8</v>
      </c>
      <c r="C23" s="88" t="s">
        <v>44</v>
      </c>
      <c r="D23" s="86" t="s">
        <v>53</v>
      </c>
      <c r="E23" s="87"/>
      <c r="F23" s="65">
        <v>47</v>
      </c>
      <c r="G23" s="65">
        <v>47</v>
      </c>
      <c r="H23" s="65">
        <v>47</v>
      </c>
      <c r="I23" s="65">
        <v>47</v>
      </c>
      <c r="J23" s="65">
        <v>47</v>
      </c>
      <c r="K23" s="65">
        <v>47</v>
      </c>
      <c r="L23" s="65">
        <v>47</v>
      </c>
      <c r="M23" s="65">
        <v>47</v>
      </c>
      <c r="N23" s="65">
        <v>49</v>
      </c>
      <c r="O23" s="65">
        <v>49</v>
      </c>
      <c r="P23" s="65">
        <v>49</v>
      </c>
      <c r="Q23" s="66">
        <v>49</v>
      </c>
      <c r="R23" s="22" t="s">
        <v>2</v>
      </c>
      <c r="S23" s="61">
        <f>Q23</f>
        <v>49</v>
      </c>
      <c r="T23" s="3"/>
      <c r="U23" s="3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</row>
    <row r="24" spans="1:96" ht="22.5" customHeight="1" x14ac:dyDescent="0.15">
      <c r="A24" s="76"/>
      <c r="B24" s="91"/>
      <c r="C24" s="93"/>
      <c r="D24" s="82" t="s">
        <v>6</v>
      </c>
      <c r="E24" s="83"/>
      <c r="F24" s="70">
        <v>40</v>
      </c>
      <c r="G24" s="70">
        <v>38</v>
      </c>
      <c r="H24" s="70">
        <v>36</v>
      </c>
      <c r="I24" s="70">
        <v>33</v>
      </c>
      <c r="J24" s="70">
        <v>36</v>
      </c>
      <c r="K24" s="71">
        <v>33</v>
      </c>
      <c r="L24" s="72">
        <v>33</v>
      </c>
      <c r="M24" s="72">
        <v>46</v>
      </c>
      <c r="N24" s="72">
        <v>49</v>
      </c>
      <c r="O24" s="72">
        <v>47</v>
      </c>
      <c r="P24" s="72">
        <v>47</v>
      </c>
      <c r="Q24" s="72">
        <v>46</v>
      </c>
      <c r="R24" s="21" t="s">
        <v>4</v>
      </c>
      <c r="S24" s="40">
        <f>MAX(F24:Q24)</f>
        <v>49</v>
      </c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</row>
    <row r="25" spans="1:96" ht="22.5" customHeight="1" x14ac:dyDescent="0.15">
      <c r="A25" s="77"/>
      <c r="B25" s="91"/>
      <c r="C25" s="93"/>
      <c r="D25" s="78" t="s">
        <v>1</v>
      </c>
      <c r="E25" s="79"/>
      <c r="F25" s="28">
        <v>12088</v>
      </c>
      <c r="G25" s="28">
        <v>11553</v>
      </c>
      <c r="H25" s="28">
        <v>8201</v>
      </c>
      <c r="I25" s="28">
        <v>7793</v>
      </c>
      <c r="J25" s="28">
        <v>5949</v>
      </c>
      <c r="K25" s="29">
        <v>7795</v>
      </c>
      <c r="L25" s="30">
        <v>8815</v>
      </c>
      <c r="M25" s="30">
        <v>12243</v>
      </c>
      <c r="N25" s="30">
        <v>15558</v>
      </c>
      <c r="O25" s="30">
        <v>15081</v>
      </c>
      <c r="P25" s="30">
        <v>15492</v>
      </c>
      <c r="Q25" s="30">
        <v>13704</v>
      </c>
      <c r="R25" s="20" t="s">
        <v>3</v>
      </c>
      <c r="S25" s="41">
        <f>SUM(F25:Q25)</f>
        <v>134272</v>
      </c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</row>
    <row r="26" spans="1:96" ht="22.5" customHeight="1" x14ac:dyDescent="0.15">
      <c r="A26" s="75">
        <v>8</v>
      </c>
      <c r="B26" s="90" t="s">
        <v>22</v>
      </c>
      <c r="C26" s="88" t="s">
        <v>44</v>
      </c>
      <c r="D26" s="86" t="s">
        <v>53</v>
      </c>
      <c r="E26" s="87"/>
      <c r="F26" s="65">
        <v>45</v>
      </c>
      <c r="G26" s="65">
        <v>45</v>
      </c>
      <c r="H26" s="65">
        <v>45</v>
      </c>
      <c r="I26" s="65">
        <v>45</v>
      </c>
      <c r="J26" s="65">
        <v>45</v>
      </c>
      <c r="K26" s="65">
        <v>45</v>
      </c>
      <c r="L26" s="65">
        <v>45</v>
      </c>
      <c r="M26" s="65">
        <v>43</v>
      </c>
      <c r="N26" s="65">
        <v>44</v>
      </c>
      <c r="O26" s="65">
        <v>44</v>
      </c>
      <c r="P26" s="65">
        <v>44</v>
      </c>
      <c r="Q26" s="66">
        <v>44</v>
      </c>
      <c r="R26" s="22" t="s">
        <v>2</v>
      </c>
      <c r="S26" s="61">
        <f>Q26</f>
        <v>44</v>
      </c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</row>
    <row r="27" spans="1:96" ht="22.5" customHeight="1" x14ac:dyDescent="0.15">
      <c r="A27" s="76"/>
      <c r="B27" s="91"/>
      <c r="C27" s="93"/>
      <c r="D27" s="82" t="s">
        <v>6</v>
      </c>
      <c r="E27" s="83"/>
      <c r="F27" s="45">
        <v>38</v>
      </c>
      <c r="G27" s="45">
        <v>38</v>
      </c>
      <c r="H27" s="45">
        <v>33</v>
      </c>
      <c r="I27" s="45">
        <v>37</v>
      </c>
      <c r="J27" s="45">
        <v>34</v>
      </c>
      <c r="K27" s="45">
        <v>35</v>
      </c>
      <c r="L27" s="45">
        <v>35</v>
      </c>
      <c r="M27" s="45">
        <v>40</v>
      </c>
      <c r="N27" s="45">
        <v>44</v>
      </c>
      <c r="O27" s="45">
        <v>42</v>
      </c>
      <c r="P27" s="45">
        <v>40</v>
      </c>
      <c r="Q27" s="45">
        <v>41</v>
      </c>
      <c r="R27" s="21" t="s">
        <v>4</v>
      </c>
      <c r="S27" s="40">
        <f>MAX(F27:Q27)</f>
        <v>44</v>
      </c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</row>
    <row r="28" spans="1:96" ht="22.5" customHeight="1" x14ac:dyDescent="0.15">
      <c r="A28" s="77"/>
      <c r="B28" s="92"/>
      <c r="C28" s="89"/>
      <c r="D28" s="84" t="s">
        <v>1</v>
      </c>
      <c r="E28" s="85"/>
      <c r="F28" s="31">
        <v>7091</v>
      </c>
      <c r="G28" s="31">
        <v>7134</v>
      </c>
      <c r="H28" s="31">
        <v>5834</v>
      </c>
      <c r="I28" s="31">
        <v>6391</v>
      </c>
      <c r="J28" s="31">
        <v>4362</v>
      </c>
      <c r="K28" s="32">
        <v>6659</v>
      </c>
      <c r="L28" s="33">
        <v>7116</v>
      </c>
      <c r="M28" s="33">
        <v>7976</v>
      </c>
      <c r="N28" s="33">
        <v>10054</v>
      </c>
      <c r="O28" s="33">
        <v>9327</v>
      </c>
      <c r="P28" s="33">
        <v>8734</v>
      </c>
      <c r="Q28" s="33">
        <v>9098</v>
      </c>
      <c r="R28" s="19" t="s">
        <v>3</v>
      </c>
      <c r="S28" s="42">
        <f>SUM(F28:Q28)</f>
        <v>89776</v>
      </c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</row>
    <row r="29" spans="1:96" ht="22.5" customHeight="1" x14ac:dyDescent="0.15">
      <c r="A29" s="75">
        <v>9</v>
      </c>
      <c r="B29" s="90" t="s">
        <v>14</v>
      </c>
      <c r="C29" s="88" t="s">
        <v>44</v>
      </c>
      <c r="D29" s="86" t="s">
        <v>53</v>
      </c>
      <c r="E29" s="87"/>
      <c r="F29" s="65">
        <v>54</v>
      </c>
      <c r="G29" s="65">
        <v>54</v>
      </c>
      <c r="H29" s="65">
        <v>54</v>
      </c>
      <c r="I29" s="65">
        <v>54</v>
      </c>
      <c r="J29" s="65">
        <v>54</v>
      </c>
      <c r="K29" s="65">
        <v>54</v>
      </c>
      <c r="L29" s="65">
        <v>54</v>
      </c>
      <c r="M29" s="65">
        <v>54</v>
      </c>
      <c r="N29" s="65">
        <v>54</v>
      </c>
      <c r="O29" s="65">
        <v>54</v>
      </c>
      <c r="P29" s="65">
        <v>53</v>
      </c>
      <c r="Q29" s="66">
        <v>50</v>
      </c>
      <c r="R29" s="22" t="s">
        <v>2</v>
      </c>
      <c r="S29" s="61">
        <f>Q29</f>
        <v>50</v>
      </c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</row>
    <row r="30" spans="1:96" ht="22.5" customHeight="1" x14ac:dyDescent="0.15">
      <c r="A30" s="76"/>
      <c r="B30" s="91"/>
      <c r="C30" s="93"/>
      <c r="D30" s="82" t="s">
        <v>6</v>
      </c>
      <c r="E30" s="83"/>
      <c r="F30" s="70">
        <v>44</v>
      </c>
      <c r="G30" s="70">
        <v>44</v>
      </c>
      <c r="H30" s="70">
        <v>44</v>
      </c>
      <c r="I30" s="70">
        <v>47</v>
      </c>
      <c r="J30" s="70">
        <v>43</v>
      </c>
      <c r="K30" s="71">
        <v>40</v>
      </c>
      <c r="L30" s="72">
        <v>42</v>
      </c>
      <c r="M30" s="72">
        <v>48</v>
      </c>
      <c r="N30" s="72">
        <v>49</v>
      </c>
      <c r="O30" s="72">
        <v>49</v>
      </c>
      <c r="P30" s="72">
        <v>48</v>
      </c>
      <c r="Q30" s="72">
        <v>50</v>
      </c>
      <c r="R30" s="21" t="s">
        <v>4</v>
      </c>
      <c r="S30" s="40">
        <f>MAX(F30:Q30)</f>
        <v>50</v>
      </c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</row>
    <row r="31" spans="1:96" ht="22.5" customHeight="1" x14ac:dyDescent="0.15">
      <c r="A31" s="77"/>
      <c r="B31" s="91"/>
      <c r="C31" s="93"/>
      <c r="D31" s="78" t="s">
        <v>1</v>
      </c>
      <c r="E31" s="79"/>
      <c r="F31" s="28">
        <v>8912</v>
      </c>
      <c r="G31" s="28">
        <v>9241</v>
      </c>
      <c r="H31" s="28">
        <v>8537</v>
      </c>
      <c r="I31" s="28">
        <v>9984</v>
      </c>
      <c r="J31" s="28">
        <v>6285</v>
      </c>
      <c r="K31" s="29">
        <v>8555</v>
      </c>
      <c r="L31" s="30">
        <v>9117</v>
      </c>
      <c r="M31" s="30">
        <v>9649</v>
      </c>
      <c r="N31" s="30">
        <v>10870</v>
      </c>
      <c r="O31" s="30">
        <v>10186</v>
      </c>
      <c r="P31" s="30">
        <v>9906</v>
      </c>
      <c r="Q31" s="30">
        <v>9126</v>
      </c>
      <c r="R31" s="20" t="s">
        <v>3</v>
      </c>
      <c r="S31" s="41">
        <f>SUM(F31:Q31)</f>
        <v>110368</v>
      </c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</row>
    <row r="32" spans="1:96" ht="22.5" customHeight="1" x14ac:dyDescent="0.15">
      <c r="A32" s="75">
        <v>10</v>
      </c>
      <c r="B32" s="90" t="s">
        <v>20</v>
      </c>
      <c r="C32" s="88" t="s">
        <v>44</v>
      </c>
      <c r="D32" s="86" t="s">
        <v>53</v>
      </c>
      <c r="E32" s="87"/>
      <c r="F32" s="65">
        <v>70</v>
      </c>
      <c r="G32" s="65">
        <v>70</v>
      </c>
      <c r="H32" s="65">
        <v>70</v>
      </c>
      <c r="I32" s="65">
        <v>70</v>
      </c>
      <c r="J32" s="65">
        <v>70</v>
      </c>
      <c r="K32" s="65">
        <v>70</v>
      </c>
      <c r="L32" s="65">
        <v>70</v>
      </c>
      <c r="M32" s="65">
        <v>70</v>
      </c>
      <c r="N32" s="65">
        <v>70</v>
      </c>
      <c r="O32" s="65">
        <v>69</v>
      </c>
      <c r="P32" s="65">
        <v>68</v>
      </c>
      <c r="Q32" s="66">
        <v>67</v>
      </c>
      <c r="R32" s="22" t="s">
        <v>2</v>
      </c>
      <c r="S32" s="61">
        <f>Q32</f>
        <v>67</v>
      </c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</row>
    <row r="33" spans="1:96" ht="22.5" customHeight="1" x14ac:dyDescent="0.15">
      <c r="A33" s="76"/>
      <c r="B33" s="91"/>
      <c r="C33" s="93"/>
      <c r="D33" s="82" t="s">
        <v>6</v>
      </c>
      <c r="E33" s="83"/>
      <c r="F33" s="70">
        <v>61</v>
      </c>
      <c r="G33" s="70">
        <v>59</v>
      </c>
      <c r="H33" s="70">
        <v>55</v>
      </c>
      <c r="I33" s="70">
        <v>58</v>
      </c>
      <c r="J33" s="70">
        <v>55</v>
      </c>
      <c r="K33" s="71">
        <v>59</v>
      </c>
      <c r="L33" s="72">
        <v>63</v>
      </c>
      <c r="M33" s="72">
        <v>63</v>
      </c>
      <c r="N33" s="72">
        <v>67</v>
      </c>
      <c r="O33" s="72">
        <v>67</v>
      </c>
      <c r="P33" s="72">
        <v>67</v>
      </c>
      <c r="Q33" s="72">
        <v>66</v>
      </c>
      <c r="R33" s="21" t="s">
        <v>4</v>
      </c>
      <c r="S33" s="40">
        <f>MAX(F33:Q33)</f>
        <v>67</v>
      </c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</row>
    <row r="34" spans="1:96" ht="22.5" customHeight="1" x14ac:dyDescent="0.15">
      <c r="A34" s="77"/>
      <c r="B34" s="92"/>
      <c r="C34" s="89"/>
      <c r="D34" s="84" t="s">
        <v>1</v>
      </c>
      <c r="E34" s="85"/>
      <c r="F34" s="31">
        <v>11434</v>
      </c>
      <c r="G34" s="31">
        <v>11448</v>
      </c>
      <c r="H34" s="31">
        <v>9419</v>
      </c>
      <c r="I34" s="31">
        <v>10889</v>
      </c>
      <c r="J34" s="31">
        <v>6628</v>
      </c>
      <c r="K34" s="32">
        <v>11059</v>
      </c>
      <c r="L34" s="33">
        <v>12149</v>
      </c>
      <c r="M34" s="33">
        <v>12919</v>
      </c>
      <c r="N34" s="33">
        <v>14680</v>
      </c>
      <c r="O34" s="33">
        <v>13373</v>
      </c>
      <c r="P34" s="33">
        <v>13207</v>
      </c>
      <c r="Q34" s="33">
        <v>12370</v>
      </c>
      <c r="R34" s="19" t="s">
        <v>3</v>
      </c>
      <c r="S34" s="42">
        <f>SUM(F34:Q34)</f>
        <v>139575</v>
      </c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</row>
    <row r="35" spans="1:96" ht="22.5" customHeight="1" x14ac:dyDescent="0.15">
      <c r="A35" s="75">
        <v>11</v>
      </c>
      <c r="B35" s="90" t="s">
        <v>16</v>
      </c>
      <c r="C35" s="88" t="s">
        <v>44</v>
      </c>
      <c r="D35" s="86" t="s">
        <v>53</v>
      </c>
      <c r="E35" s="87"/>
      <c r="F35" s="65">
        <v>58</v>
      </c>
      <c r="G35" s="65">
        <v>58</v>
      </c>
      <c r="H35" s="65">
        <v>58</v>
      </c>
      <c r="I35" s="65">
        <v>58</v>
      </c>
      <c r="J35" s="65">
        <v>58</v>
      </c>
      <c r="K35" s="65">
        <v>58</v>
      </c>
      <c r="L35" s="65">
        <v>58</v>
      </c>
      <c r="M35" s="65">
        <v>58</v>
      </c>
      <c r="N35" s="65">
        <v>58</v>
      </c>
      <c r="O35" s="65">
        <v>58</v>
      </c>
      <c r="P35" s="65">
        <v>53</v>
      </c>
      <c r="Q35" s="66">
        <v>53</v>
      </c>
      <c r="R35" s="22" t="s">
        <v>2</v>
      </c>
      <c r="S35" s="61">
        <f>Q35</f>
        <v>53</v>
      </c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</row>
    <row r="36" spans="1:96" ht="22.5" customHeight="1" x14ac:dyDescent="0.15">
      <c r="A36" s="76"/>
      <c r="B36" s="91"/>
      <c r="C36" s="93"/>
      <c r="D36" s="82" t="s">
        <v>6</v>
      </c>
      <c r="E36" s="83"/>
      <c r="F36" s="70">
        <v>46</v>
      </c>
      <c r="G36" s="70">
        <v>45</v>
      </c>
      <c r="H36" s="70">
        <v>38</v>
      </c>
      <c r="I36" s="70">
        <v>44</v>
      </c>
      <c r="J36" s="70">
        <v>43</v>
      </c>
      <c r="K36" s="71">
        <v>44</v>
      </c>
      <c r="L36" s="72">
        <v>44</v>
      </c>
      <c r="M36" s="72">
        <v>53</v>
      </c>
      <c r="N36" s="72">
        <v>52</v>
      </c>
      <c r="O36" s="72">
        <v>47</v>
      </c>
      <c r="P36" s="72">
        <v>50</v>
      </c>
      <c r="Q36" s="72">
        <v>52</v>
      </c>
      <c r="R36" s="21" t="s">
        <v>4</v>
      </c>
      <c r="S36" s="40">
        <f>MAX(F36:Q36)</f>
        <v>53</v>
      </c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</row>
    <row r="37" spans="1:96" ht="22.5" customHeight="1" x14ac:dyDescent="0.15">
      <c r="A37" s="77"/>
      <c r="B37" s="92"/>
      <c r="C37" s="89"/>
      <c r="D37" s="84" t="s">
        <v>1</v>
      </c>
      <c r="E37" s="85"/>
      <c r="F37" s="31">
        <v>11082</v>
      </c>
      <c r="G37" s="31">
        <v>10899</v>
      </c>
      <c r="H37" s="31">
        <v>10107</v>
      </c>
      <c r="I37" s="31">
        <v>10492</v>
      </c>
      <c r="J37" s="31">
        <v>8254</v>
      </c>
      <c r="K37" s="32">
        <v>10689</v>
      </c>
      <c r="L37" s="33">
        <v>11871</v>
      </c>
      <c r="M37" s="33">
        <v>12428</v>
      </c>
      <c r="N37" s="33">
        <v>13837</v>
      </c>
      <c r="O37" s="33">
        <v>12949</v>
      </c>
      <c r="P37" s="33">
        <v>12298</v>
      </c>
      <c r="Q37" s="33">
        <v>12410</v>
      </c>
      <c r="R37" s="19" t="s">
        <v>3</v>
      </c>
      <c r="S37" s="42">
        <f>SUM(F37:Q37)</f>
        <v>137316</v>
      </c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</row>
    <row r="38" spans="1:96" ht="22.5" customHeight="1" x14ac:dyDescent="0.15">
      <c r="A38" s="75">
        <v>12</v>
      </c>
      <c r="B38" s="90" t="s">
        <v>19</v>
      </c>
      <c r="C38" s="88" t="s">
        <v>44</v>
      </c>
      <c r="D38" s="86" t="s">
        <v>53</v>
      </c>
      <c r="E38" s="87"/>
      <c r="F38" s="65">
        <v>41</v>
      </c>
      <c r="G38" s="65">
        <v>41</v>
      </c>
      <c r="H38" s="65">
        <v>41</v>
      </c>
      <c r="I38" s="65">
        <v>43</v>
      </c>
      <c r="J38" s="65">
        <v>43</v>
      </c>
      <c r="K38" s="65">
        <v>43</v>
      </c>
      <c r="L38" s="65">
        <v>43</v>
      </c>
      <c r="M38" s="65">
        <v>43</v>
      </c>
      <c r="N38" s="65">
        <v>43</v>
      </c>
      <c r="O38" s="65">
        <v>43</v>
      </c>
      <c r="P38" s="65">
        <v>43</v>
      </c>
      <c r="Q38" s="66">
        <v>43</v>
      </c>
      <c r="R38" s="22" t="s">
        <v>2</v>
      </c>
      <c r="S38" s="61">
        <f>Q38</f>
        <v>43</v>
      </c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</row>
    <row r="39" spans="1:96" ht="22.5" customHeight="1" x14ac:dyDescent="0.15">
      <c r="A39" s="76"/>
      <c r="B39" s="91"/>
      <c r="C39" s="93"/>
      <c r="D39" s="78" t="s">
        <v>6</v>
      </c>
      <c r="E39" s="79"/>
      <c r="F39" s="67">
        <v>35</v>
      </c>
      <c r="G39" s="67">
        <v>35</v>
      </c>
      <c r="H39" s="67">
        <v>34</v>
      </c>
      <c r="I39" s="67">
        <v>43</v>
      </c>
      <c r="J39" s="67">
        <v>40</v>
      </c>
      <c r="K39" s="68">
        <v>43</v>
      </c>
      <c r="L39" s="69">
        <v>36</v>
      </c>
      <c r="M39" s="69">
        <v>39</v>
      </c>
      <c r="N39" s="69">
        <v>42</v>
      </c>
      <c r="O39" s="69">
        <v>39</v>
      </c>
      <c r="P39" s="69">
        <v>42</v>
      </c>
      <c r="Q39" s="69">
        <v>38</v>
      </c>
      <c r="R39" s="60" t="s">
        <v>4</v>
      </c>
      <c r="S39" s="41">
        <f>MAX(F39:Q39)</f>
        <v>43</v>
      </c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</row>
    <row r="40" spans="1:96" ht="22.5" customHeight="1" x14ac:dyDescent="0.15">
      <c r="A40" s="77"/>
      <c r="B40" s="92"/>
      <c r="C40" s="89"/>
      <c r="D40" s="80" t="s">
        <v>1</v>
      </c>
      <c r="E40" s="81"/>
      <c r="F40" s="25">
        <v>8131</v>
      </c>
      <c r="G40" s="25">
        <v>7137</v>
      </c>
      <c r="H40" s="25">
        <v>6210</v>
      </c>
      <c r="I40" s="25">
        <v>8812</v>
      </c>
      <c r="J40" s="25">
        <v>6712</v>
      </c>
      <c r="K40" s="26">
        <v>7846</v>
      </c>
      <c r="L40" s="27">
        <v>7518</v>
      </c>
      <c r="M40" s="27">
        <v>9409</v>
      </c>
      <c r="N40" s="27">
        <v>11976</v>
      </c>
      <c r="O40" s="27">
        <v>11191</v>
      </c>
      <c r="P40" s="27">
        <v>10519</v>
      </c>
      <c r="Q40" s="27">
        <v>10128</v>
      </c>
      <c r="R40" s="11" t="s">
        <v>3</v>
      </c>
      <c r="S40" s="39">
        <f>SUM(F40:Q40)</f>
        <v>105589</v>
      </c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</row>
    <row r="41" spans="1:96" ht="22.5" customHeight="1" x14ac:dyDescent="0.15">
      <c r="A41" s="75">
        <v>13</v>
      </c>
      <c r="B41" s="90" t="s">
        <v>35</v>
      </c>
      <c r="C41" s="88" t="s">
        <v>44</v>
      </c>
      <c r="D41" s="86" t="s">
        <v>53</v>
      </c>
      <c r="E41" s="87"/>
      <c r="F41" s="65">
        <v>32</v>
      </c>
      <c r="G41" s="65">
        <v>32</v>
      </c>
      <c r="H41" s="65">
        <v>32</v>
      </c>
      <c r="I41" s="65">
        <v>32</v>
      </c>
      <c r="J41" s="65">
        <v>32</v>
      </c>
      <c r="K41" s="65">
        <v>32</v>
      </c>
      <c r="L41" s="65">
        <v>32</v>
      </c>
      <c r="M41" s="65">
        <v>32</v>
      </c>
      <c r="N41" s="65">
        <v>30</v>
      </c>
      <c r="O41" s="65">
        <v>28</v>
      </c>
      <c r="P41" s="65">
        <v>28</v>
      </c>
      <c r="Q41" s="66">
        <v>28</v>
      </c>
      <c r="R41" s="22" t="s">
        <v>2</v>
      </c>
      <c r="S41" s="61">
        <f>Q41</f>
        <v>28</v>
      </c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</row>
    <row r="42" spans="1:96" ht="22.5" customHeight="1" x14ac:dyDescent="0.15">
      <c r="A42" s="76"/>
      <c r="B42" s="91"/>
      <c r="C42" s="93"/>
      <c r="D42" s="114" t="s">
        <v>6</v>
      </c>
      <c r="E42" s="115"/>
      <c r="F42" s="67">
        <v>21</v>
      </c>
      <c r="G42" s="67">
        <v>16</v>
      </c>
      <c r="H42" s="67">
        <v>13</v>
      </c>
      <c r="I42" s="67">
        <v>14</v>
      </c>
      <c r="J42" s="67">
        <v>11</v>
      </c>
      <c r="K42" s="68">
        <v>12</v>
      </c>
      <c r="L42" s="69">
        <v>18</v>
      </c>
      <c r="M42" s="69">
        <v>25</v>
      </c>
      <c r="N42" s="69">
        <v>28</v>
      </c>
      <c r="O42" s="69">
        <v>27</v>
      </c>
      <c r="P42" s="69">
        <v>24</v>
      </c>
      <c r="Q42" s="69">
        <v>25</v>
      </c>
      <c r="R42" s="60" t="s">
        <v>4</v>
      </c>
      <c r="S42" s="41">
        <f>MAX(F42:Q42)</f>
        <v>28</v>
      </c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</row>
    <row r="43" spans="1:96" ht="22.5" customHeight="1" x14ac:dyDescent="0.15">
      <c r="A43" s="77"/>
      <c r="B43" s="92"/>
      <c r="C43" s="89"/>
      <c r="D43" s="116" t="s">
        <v>1</v>
      </c>
      <c r="E43" s="117"/>
      <c r="F43" s="25">
        <v>6183</v>
      </c>
      <c r="G43" s="25">
        <v>4923</v>
      </c>
      <c r="H43" s="25">
        <v>3199</v>
      </c>
      <c r="I43" s="25">
        <v>2782</v>
      </c>
      <c r="J43" s="25">
        <v>2304</v>
      </c>
      <c r="K43" s="26">
        <v>3135</v>
      </c>
      <c r="L43" s="27">
        <v>4291</v>
      </c>
      <c r="M43" s="27">
        <v>8174</v>
      </c>
      <c r="N43" s="27">
        <v>11451</v>
      </c>
      <c r="O43" s="27">
        <v>11359</v>
      </c>
      <c r="P43" s="27">
        <v>9006</v>
      </c>
      <c r="Q43" s="27">
        <v>7750</v>
      </c>
      <c r="R43" s="11" t="s">
        <v>3</v>
      </c>
      <c r="S43" s="39">
        <f>SUM(F43:Q43)</f>
        <v>74557</v>
      </c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</row>
    <row r="44" spans="1:96" ht="22.5" customHeight="1" x14ac:dyDescent="0.15">
      <c r="A44" s="75">
        <v>14</v>
      </c>
      <c r="B44" s="90" t="s">
        <v>7</v>
      </c>
      <c r="C44" s="88" t="s">
        <v>44</v>
      </c>
      <c r="D44" s="86" t="s">
        <v>53</v>
      </c>
      <c r="E44" s="87"/>
      <c r="F44" s="65">
        <v>58</v>
      </c>
      <c r="G44" s="65">
        <v>58</v>
      </c>
      <c r="H44" s="65">
        <v>58</v>
      </c>
      <c r="I44" s="65">
        <v>58</v>
      </c>
      <c r="J44" s="65">
        <v>53</v>
      </c>
      <c r="K44" s="65">
        <v>58</v>
      </c>
      <c r="L44" s="65">
        <v>58</v>
      </c>
      <c r="M44" s="65">
        <v>58</v>
      </c>
      <c r="N44" s="65">
        <v>58</v>
      </c>
      <c r="O44" s="65">
        <v>58</v>
      </c>
      <c r="P44" s="65">
        <v>58</v>
      </c>
      <c r="Q44" s="66">
        <v>58</v>
      </c>
      <c r="R44" s="22" t="s">
        <v>2</v>
      </c>
      <c r="S44" s="61">
        <f>Q44</f>
        <v>58</v>
      </c>
      <c r="T44" s="2"/>
      <c r="U44" s="2"/>
      <c r="V44" s="2"/>
      <c r="W44" s="2"/>
      <c r="X44" s="2"/>
      <c r="Y44" s="3"/>
      <c r="Z44" s="3"/>
      <c r="AA44" s="3"/>
      <c r="AB44" s="3"/>
      <c r="AC44" s="3"/>
      <c r="AD44" s="3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</row>
    <row r="45" spans="1:96" ht="22.5" customHeight="1" x14ac:dyDescent="0.15">
      <c r="A45" s="76"/>
      <c r="B45" s="91"/>
      <c r="C45" s="93"/>
      <c r="D45" s="78" t="s">
        <v>6</v>
      </c>
      <c r="E45" s="79"/>
      <c r="F45" s="67">
        <v>49</v>
      </c>
      <c r="G45" s="67">
        <v>47</v>
      </c>
      <c r="H45" s="67">
        <v>42</v>
      </c>
      <c r="I45" s="67">
        <v>45</v>
      </c>
      <c r="J45" s="67">
        <v>49</v>
      </c>
      <c r="K45" s="68">
        <v>48</v>
      </c>
      <c r="L45" s="69">
        <v>44</v>
      </c>
      <c r="M45" s="69">
        <v>52</v>
      </c>
      <c r="N45" s="69">
        <v>57</v>
      </c>
      <c r="O45" s="69">
        <v>57</v>
      </c>
      <c r="P45" s="69">
        <v>58</v>
      </c>
      <c r="Q45" s="69">
        <v>55</v>
      </c>
      <c r="R45" s="60" t="s">
        <v>4</v>
      </c>
      <c r="S45" s="41">
        <f>MAX(F45:Q45)</f>
        <v>58</v>
      </c>
      <c r="T45" s="3"/>
      <c r="U45" s="3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</row>
    <row r="46" spans="1:96" ht="22.5" customHeight="1" x14ac:dyDescent="0.15">
      <c r="A46" s="77"/>
      <c r="B46" s="92"/>
      <c r="C46" s="89"/>
      <c r="D46" s="80" t="s">
        <v>1</v>
      </c>
      <c r="E46" s="81"/>
      <c r="F46" s="25">
        <v>11112</v>
      </c>
      <c r="G46" s="25">
        <v>9678</v>
      </c>
      <c r="H46" s="25">
        <v>8136</v>
      </c>
      <c r="I46" s="25">
        <v>8750</v>
      </c>
      <c r="J46" s="25">
        <v>5379</v>
      </c>
      <c r="K46" s="26">
        <v>8945</v>
      </c>
      <c r="L46" s="27">
        <v>9832</v>
      </c>
      <c r="M46" s="27">
        <v>12240</v>
      </c>
      <c r="N46" s="27">
        <v>14555</v>
      </c>
      <c r="O46" s="27">
        <v>14292</v>
      </c>
      <c r="P46" s="27">
        <v>13672</v>
      </c>
      <c r="Q46" s="27">
        <v>13707</v>
      </c>
      <c r="R46" s="11" t="s">
        <v>3</v>
      </c>
      <c r="S46" s="39">
        <f>SUM(F46:Q46)</f>
        <v>130298</v>
      </c>
      <c r="T46" s="3"/>
      <c r="U46" s="3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</row>
    <row r="47" spans="1:96" ht="22.5" customHeight="1" x14ac:dyDescent="0.15">
      <c r="A47" s="75">
        <v>15</v>
      </c>
      <c r="B47" s="90" t="s">
        <v>25</v>
      </c>
      <c r="C47" s="88" t="s">
        <v>44</v>
      </c>
      <c r="D47" s="86" t="s">
        <v>53</v>
      </c>
      <c r="E47" s="87"/>
      <c r="F47" s="65">
        <v>49</v>
      </c>
      <c r="G47" s="65">
        <v>49</v>
      </c>
      <c r="H47" s="65">
        <v>49</v>
      </c>
      <c r="I47" s="65">
        <v>49</v>
      </c>
      <c r="J47" s="65">
        <v>49</v>
      </c>
      <c r="K47" s="65">
        <v>49</v>
      </c>
      <c r="L47" s="65">
        <v>49</v>
      </c>
      <c r="M47" s="65">
        <v>51</v>
      </c>
      <c r="N47" s="65">
        <v>51</v>
      </c>
      <c r="O47" s="65">
        <v>51</v>
      </c>
      <c r="P47" s="65">
        <v>51</v>
      </c>
      <c r="Q47" s="66">
        <v>51</v>
      </c>
      <c r="R47" s="22" t="s">
        <v>2</v>
      </c>
      <c r="S47" s="61">
        <f>Q47</f>
        <v>51</v>
      </c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</row>
    <row r="48" spans="1:96" ht="22.5" customHeight="1" x14ac:dyDescent="0.15">
      <c r="A48" s="76"/>
      <c r="B48" s="91"/>
      <c r="C48" s="93"/>
      <c r="D48" s="82" t="s">
        <v>6</v>
      </c>
      <c r="E48" s="83"/>
      <c r="F48" s="70">
        <v>42</v>
      </c>
      <c r="G48" s="70">
        <v>41</v>
      </c>
      <c r="H48" s="70">
        <v>39</v>
      </c>
      <c r="I48" s="70">
        <v>41</v>
      </c>
      <c r="J48" s="70">
        <v>39</v>
      </c>
      <c r="K48" s="71">
        <v>39</v>
      </c>
      <c r="L48" s="72">
        <v>42</v>
      </c>
      <c r="M48" s="72">
        <v>51</v>
      </c>
      <c r="N48" s="72">
        <v>45</v>
      </c>
      <c r="O48" s="72">
        <v>42</v>
      </c>
      <c r="P48" s="72">
        <v>45</v>
      </c>
      <c r="Q48" s="72">
        <v>43</v>
      </c>
      <c r="R48" s="21" t="s">
        <v>4</v>
      </c>
      <c r="S48" s="40">
        <f>MAX(F48:Q48)</f>
        <v>51</v>
      </c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</row>
    <row r="49" spans="1:96" ht="22.5" customHeight="1" x14ac:dyDescent="0.15">
      <c r="A49" s="77"/>
      <c r="B49" s="92"/>
      <c r="C49" s="89"/>
      <c r="D49" s="84" t="s">
        <v>1</v>
      </c>
      <c r="E49" s="85"/>
      <c r="F49" s="31">
        <v>8164</v>
      </c>
      <c r="G49" s="31">
        <v>8250</v>
      </c>
      <c r="H49" s="31">
        <v>7522</v>
      </c>
      <c r="I49" s="31">
        <v>8024</v>
      </c>
      <c r="J49" s="31">
        <v>5232</v>
      </c>
      <c r="K49" s="32">
        <v>8023</v>
      </c>
      <c r="L49" s="33">
        <v>8637</v>
      </c>
      <c r="M49" s="33">
        <v>9188</v>
      </c>
      <c r="N49" s="33">
        <v>10150</v>
      </c>
      <c r="O49" s="33">
        <v>8685</v>
      </c>
      <c r="P49" s="33">
        <v>8996</v>
      </c>
      <c r="Q49" s="33">
        <v>8649</v>
      </c>
      <c r="R49" s="19" t="s">
        <v>3</v>
      </c>
      <c r="S49" s="42">
        <f>SUM(F49:Q49)</f>
        <v>99520</v>
      </c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</row>
    <row r="50" spans="1:96" ht="22.5" customHeight="1" x14ac:dyDescent="0.15">
      <c r="A50" s="75">
        <v>16</v>
      </c>
      <c r="B50" s="90" t="s">
        <v>27</v>
      </c>
      <c r="C50" s="88" t="s">
        <v>44</v>
      </c>
      <c r="D50" s="86" t="s">
        <v>53</v>
      </c>
      <c r="E50" s="87"/>
      <c r="F50" s="65">
        <v>42</v>
      </c>
      <c r="G50" s="65">
        <v>42</v>
      </c>
      <c r="H50" s="65">
        <v>42</v>
      </c>
      <c r="I50" s="65">
        <v>42</v>
      </c>
      <c r="J50" s="65">
        <v>42</v>
      </c>
      <c r="K50" s="65">
        <v>42</v>
      </c>
      <c r="L50" s="65">
        <v>42</v>
      </c>
      <c r="M50" s="65">
        <v>42</v>
      </c>
      <c r="N50" s="65">
        <v>42</v>
      </c>
      <c r="O50" s="65">
        <v>42</v>
      </c>
      <c r="P50" s="65">
        <v>37</v>
      </c>
      <c r="Q50" s="66">
        <v>37</v>
      </c>
      <c r="R50" s="22" t="s">
        <v>2</v>
      </c>
      <c r="S50" s="61">
        <f>Q50</f>
        <v>37</v>
      </c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</row>
    <row r="51" spans="1:96" ht="22.5" customHeight="1" x14ac:dyDescent="0.15">
      <c r="A51" s="76"/>
      <c r="B51" s="91"/>
      <c r="C51" s="93"/>
      <c r="D51" s="120" t="s">
        <v>6</v>
      </c>
      <c r="E51" s="121"/>
      <c r="F51" s="70">
        <v>32</v>
      </c>
      <c r="G51" s="70">
        <v>27</v>
      </c>
      <c r="H51" s="70">
        <v>19</v>
      </c>
      <c r="I51" s="70">
        <v>19</v>
      </c>
      <c r="J51" s="70">
        <v>23</v>
      </c>
      <c r="K51" s="71">
        <v>24</v>
      </c>
      <c r="L51" s="72">
        <v>23</v>
      </c>
      <c r="M51" s="72">
        <v>27</v>
      </c>
      <c r="N51" s="72">
        <v>36</v>
      </c>
      <c r="O51" s="72">
        <v>37</v>
      </c>
      <c r="P51" s="72">
        <v>34</v>
      </c>
      <c r="Q51" s="72">
        <v>36</v>
      </c>
      <c r="R51" s="21" t="s">
        <v>4</v>
      </c>
      <c r="S51" s="40">
        <f>MAX(F51:Q51)</f>
        <v>37</v>
      </c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</row>
    <row r="52" spans="1:96" ht="22.5" customHeight="1" x14ac:dyDescent="0.15">
      <c r="A52" s="77"/>
      <c r="B52" s="92"/>
      <c r="C52" s="89"/>
      <c r="D52" s="118" t="s">
        <v>1</v>
      </c>
      <c r="E52" s="119"/>
      <c r="F52" s="31">
        <v>8354</v>
      </c>
      <c r="G52" s="31">
        <v>6323</v>
      </c>
      <c r="H52" s="31">
        <v>3677</v>
      </c>
      <c r="I52" s="31">
        <v>4449</v>
      </c>
      <c r="J52" s="31">
        <v>4377</v>
      </c>
      <c r="K52" s="32">
        <v>5040</v>
      </c>
      <c r="L52" s="33">
        <v>4541</v>
      </c>
      <c r="M52" s="33">
        <v>6758</v>
      </c>
      <c r="N52" s="33">
        <v>12190</v>
      </c>
      <c r="O52" s="33">
        <v>13799</v>
      </c>
      <c r="P52" s="33">
        <v>11460</v>
      </c>
      <c r="Q52" s="33">
        <v>10327</v>
      </c>
      <c r="R52" s="19" t="s">
        <v>3</v>
      </c>
      <c r="S52" s="42">
        <f>SUM(F52:Q52)</f>
        <v>91295</v>
      </c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</row>
    <row r="53" spans="1:96" ht="22.5" customHeight="1" x14ac:dyDescent="0.15">
      <c r="A53" s="75">
        <v>17</v>
      </c>
      <c r="B53" s="90" t="s">
        <v>26</v>
      </c>
      <c r="C53" s="88" t="s">
        <v>44</v>
      </c>
      <c r="D53" s="86" t="s">
        <v>53</v>
      </c>
      <c r="E53" s="87"/>
      <c r="F53" s="65">
        <v>48</v>
      </c>
      <c r="G53" s="65">
        <v>48</v>
      </c>
      <c r="H53" s="65">
        <v>48</v>
      </c>
      <c r="I53" s="65">
        <v>48</v>
      </c>
      <c r="J53" s="65">
        <v>48</v>
      </c>
      <c r="K53" s="65">
        <v>48</v>
      </c>
      <c r="L53" s="65">
        <v>48</v>
      </c>
      <c r="M53" s="65">
        <v>48</v>
      </c>
      <c r="N53" s="65">
        <v>50</v>
      </c>
      <c r="O53" s="65">
        <v>55</v>
      </c>
      <c r="P53" s="65">
        <v>55</v>
      </c>
      <c r="Q53" s="66">
        <v>55</v>
      </c>
      <c r="R53" s="22" t="s">
        <v>2</v>
      </c>
      <c r="S53" s="61">
        <f>Q53</f>
        <v>55</v>
      </c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</row>
    <row r="54" spans="1:96" ht="22.5" customHeight="1" x14ac:dyDescent="0.15">
      <c r="A54" s="76"/>
      <c r="B54" s="91"/>
      <c r="C54" s="93"/>
      <c r="D54" s="114" t="s">
        <v>6</v>
      </c>
      <c r="E54" s="115"/>
      <c r="F54" s="67">
        <v>37</v>
      </c>
      <c r="G54" s="67">
        <v>29</v>
      </c>
      <c r="H54" s="67">
        <v>25</v>
      </c>
      <c r="I54" s="67">
        <v>29</v>
      </c>
      <c r="J54" s="67">
        <v>29</v>
      </c>
      <c r="K54" s="68">
        <v>29</v>
      </c>
      <c r="L54" s="69">
        <v>27</v>
      </c>
      <c r="M54" s="69">
        <v>34</v>
      </c>
      <c r="N54" s="69">
        <v>50</v>
      </c>
      <c r="O54" s="69">
        <v>55</v>
      </c>
      <c r="P54" s="69">
        <v>50</v>
      </c>
      <c r="Q54" s="69">
        <v>49</v>
      </c>
      <c r="R54" s="60" t="s">
        <v>4</v>
      </c>
      <c r="S54" s="41">
        <f>MAX(F54:Q54)</f>
        <v>55</v>
      </c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</row>
    <row r="55" spans="1:96" ht="22.5" customHeight="1" x14ac:dyDescent="0.15">
      <c r="A55" s="77"/>
      <c r="B55" s="92"/>
      <c r="C55" s="89"/>
      <c r="D55" s="116" t="s">
        <v>1</v>
      </c>
      <c r="E55" s="117"/>
      <c r="F55" s="25">
        <v>10544</v>
      </c>
      <c r="G55" s="25">
        <v>6760</v>
      </c>
      <c r="H55" s="25">
        <v>5155</v>
      </c>
      <c r="I55" s="25">
        <v>6905</v>
      </c>
      <c r="J55" s="25">
        <v>5086</v>
      </c>
      <c r="K55" s="26">
        <v>6216</v>
      </c>
      <c r="L55" s="27">
        <v>6491</v>
      </c>
      <c r="M55" s="27">
        <v>7715</v>
      </c>
      <c r="N55" s="27">
        <v>21688</v>
      </c>
      <c r="O55" s="27">
        <v>23355</v>
      </c>
      <c r="P55" s="27">
        <v>21040</v>
      </c>
      <c r="Q55" s="27">
        <v>21100</v>
      </c>
      <c r="R55" s="11" t="s">
        <v>3</v>
      </c>
      <c r="S55" s="39">
        <f>SUM(F55:Q55)</f>
        <v>142055</v>
      </c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</row>
    <row r="56" spans="1:96" ht="22.5" customHeight="1" x14ac:dyDescent="0.15">
      <c r="A56" s="75">
        <v>18</v>
      </c>
      <c r="B56" s="90" t="s">
        <v>17</v>
      </c>
      <c r="C56" s="88" t="s">
        <v>44</v>
      </c>
      <c r="D56" s="86" t="s">
        <v>53</v>
      </c>
      <c r="E56" s="87"/>
      <c r="F56" s="65">
        <v>57</v>
      </c>
      <c r="G56" s="65">
        <v>57</v>
      </c>
      <c r="H56" s="65">
        <v>57</v>
      </c>
      <c r="I56" s="65">
        <v>57</v>
      </c>
      <c r="J56" s="65">
        <v>57</v>
      </c>
      <c r="K56" s="65">
        <v>57</v>
      </c>
      <c r="L56" s="65">
        <v>57</v>
      </c>
      <c r="M56" s="65">
        <v>56</v>
      </c>
      <c r="N56" s="65">
        <v>56</v>
      </c>
      <c r="O56" s="65">
        <v>58</v>
      </c>
      <c r="P56" s="65">
        <v>60</v>
      </c>
      <c r="Q56" s="66">
        <v>60</v>
      </c>
      <c r="R56" s="22" t="s">
        <v>2</v>
      </c>
      <c r="S56" s="61">
        <f>Q56</f>
        <v>60</v>
      </c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</row>
    <row r="57" spans="1:96" ht="22.5" customHeight="1" x14ac:dyDescent="0.15">
      <c r="A57" s="76"/>
      <c r="B57" s="91"/>
      <c r="C57" s="93"/>
      <c r="D57" s="78" t="s">
        <v>6</v>
      </c>
      <c r="E57" s="79"/>
      <c r="F57" s="67">
        <v>50</v>
      </c>
      <c r="G57" s="67">
        <v>48</v>
      </c>
      <c r="H57" s="67">
        <v>44</v>
      </c>
      <c r="I57" s="67">
        <v>36</v>
      </c>
      <c r="J57" s="67">
        <v>43</v>
      </c>
      <c r="K57" s="68">
        <v>39</v>
      </c>
      <c r="L57" s="69">
        <v>39</v>
      </c>
      <c r="M57" s="69">
        <v>52</v>
      </c>
      <c r="N57" s="69">
        <v>55</v>
      </c>
      <c r="O57" s="69">
        <v>58</v>
      </c>
      <c r="P57" s="69">
        <v>60</v>
      </c>
      <c r="Q57" s="69">
        <v>52</v>
      </c>
      <c r="R57" s="60" t="s">
        <v>4</v>
      </c>
      <c r="S57" s="41">
        <f>MAX(F57:Q57)</f>
        <v>60</v>
      </c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</row>
    <row r="58" spans="1:96" ht="22.5" customHeight="1" x14ac:dyDescent="0.15">
      <c r="A58" s="77"/>
      <c r="B58" s="92"/>
      <c r="C58" s="89"/>
      <c r="D58" s="80" t="s">
        <v>1</v>
      </c>
      <c r="E58" s="81"/>
      <c r="F58" s="25">
        <v>13951</v>
      </c>
      <c r="G58" s="25">
        <v>13366</v>
      </c>
      <c r="H58" s="25">
        <v>9074</v>
      </c>
      <c r="I58" s="25">
        <v>7552</v>
      </c>
      <c r="J58" s="25">
        <v>5359</v>
      </c>
      <c r="K58" s="26">
        <v>7425</v>
      </c>
      <c r="L58" s="27">
        <v>8290</v>
      </c>
      <c r="M58" s="27">
        <v>10948</v>
      </c>
      <c r="N58" s="27">
        <v>21173</v>
      </c>
      <c r="O58" s="27">
        <v>20088</v>
      </c>
      <c r="P58" s="27">
        <v>18054</v>
      </c>
      <c r="Q58" s="27">
        <v>17134</v>
      </c>
      <c r="R58" s="11" t="s">
        <v>3</v>
      </c>
      <c r="S58" s="39">
        <f>SUM(F58:Q58)</f>
        <v>152414</v>
      </c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</row>
    <row r="59" spans="1:96" ht="22.5" customHeight="1" x14ac:dyDescent="0.15">
      <c r="A59" s="75">
        <v>19</v>
      </c>
      <c r="B59" s="90" t="s">
        <v>11</v>
      </c>
      <c r="C59" s="88" t="s">
        <v>44</v>
      </c>
      <c r="D59" s="86" t="s">
        <v>53</v>
      </c>
      <c r="E59" s="87"/>
      <c r="F59" s="65">
        <v>42</v>
      </c>
      <c r="G59" s="65">
        <v>42</v>
      </c>
      <c r="H59" s="65">
        <v>42</v>
      </c>
      <c r="I59" s="65">
        <v>42</v>
      </c>
      <c r="J59" s="65">
        <v>42</v>
      </c>
      <c r="K59" s="65">
        <v>42</v>
      </c>
      <c r="L59" s="65">
        <v>42</v>
      </c>
      <c r="M59" s="65">
        <v>42</v>
      </c>
      <c r="N59" s="65">
        <v>46</v>
      </c>
      <c r="O59" s="65">
        <v>46</v>
      </c>
      <c r="P59" s="65">
        <v>46</v>
      </c>
      <c r="Q59" s="66">
        <v>46</v>
      </c>
      <c r="R59" s="22" t="s">
        <v>2</v>
      </c>
      <c r="S59" s="61">
        <f>Q59</f>
        <v>46</v>
      </c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</row>
    <row r="60" spans="1:96" ht="22.5" customHeight="1" x14ac:dyDescent="0.15">
      <c r="A60" s="76"/>
      <c r="B60" s="91"/>
      <c r="C60" s="93"/>
      <c r="D60" s="82" t="s">
        <v>6</v>
      </c>
      <c r="E60" s="83"/>
      <c r="F60" s="70">
        <v>30</v>
      </c>
      <c r="G60" s="70">
        <v>29</v>
      </c>
      <c r="H60" s="70">
        <v>27</v>
      </c>
      <c r="I60" s="70">
        <v>21</v>
      </c>
      <c r="J60" s="70">
        <v>23</v>
      </c>
      <c r="K60" s="71">
        <v>25</v>
      </c>
      <c r="L60" s="72">
        <v>29</v>
      </c>
      <c r="M60" s="72">
        <v>39</v>
      </c>
      <c r="N60" s="72">
        <v>46</v>
      </c>
      <c r="O60" s="72">
        <v>45</v>
      </c>
      <c r="P60" s="72">
        <v>43</v>
      </c>
      <c r="Q60" s="72">
        <v>46</v>
      </c>
      <c r="R60" s="21" t="s">
        <v>4</v>
      </c>
      <c r="S60" s="40">
        <f>MAX(F60:Q60)</f>
        <v>46</v>
      </c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</row>
    <row r="61" spans="1:96" ht="22.5" customHeight="1" x14ac:dyDescent="0.15">
      <c r="A61" s="77"/>
      <c r="B61" s="92"/>
      <c r="C61" s="89"/>
      <c r="D61" s="84" t="s">
        <v>1</v>
      </c>
      <c r="E61" s="85"/>
      <c r="F61" s="31">
        <v>7254</v>
      </c>
      <c r="G61" s="31">
        <v>6270</v>
      </c>
      <c r="H61" s="31">
        <v>5145</v>
      </c>
      <c r="I61" s="31">
        <v>4704</v>
      </c>
      <c r="J61" s="31">
        <v>3924</v>
      </c>
      <c r="K61" s="32">
        <v>4873</v>
      </c>
      <c r="L61" s="33">
        <v>6229</v>
      </c>
      <c r="M61" s="33">
        <v>9212</v>
      </c>
      <c r="N61" s="33">
        <v>15925</v>
      </c>
      <c r="O61" s="33">
        <v>16467</v>
      </c>
      <c r="P61" s="33">
        <v>13885</v>
      </c>
      <c r="Q61" s="33">
        <v>12911</v>
      </c>
      <c r="R61" s="19" t="s">
        <v>3</v>
      </c>
      <c r="S61" s="42">
        <f>SUM(F61:Q61)</f>
        <v>106799</v>
      </c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</row>
    <row r="62" spans="1:96" ht="22.5" customHeight="1" x14ac:dyDescent="0.15">
      <c r="A62" s="75">
        <v>20</v>
      </c>
      <c r="B62" s="90" t="s">
        <v>23</v>
      </c>
      <c r="C62" s="88" t="s">
        <v>44</v>
      </c>
      <c r="D62" s="86" t="s">
        <v>53</v>
      </c>
      <c r="E62" s="87"/>
      <c r="F62" s="65">
        <v>68</v>
      </c>
      <c r="G62" s="65">
        <v>68</v>
      </c>
      <c r="H62" s="65">
        <v>68</v>
      </c>
      <c r="I62" s="65">
        <v>68</v>
      </c>
      <c r="J62" s="65">
        <v>68</v>
      </c>
      <c r="K62" s="65">
        <v>68</v>
      </c>
      <c r="L62" s="65">
        <v>68</v>
      </c>
      <c r="M62" s="65">
        <v>68</v>
      </c>
      <c r="N62" s="65">
        <v>68</v>
      </c>
      <c r="O62" s="65">
        <v>66</v>
      </c>
      <c r="P62" s="65">
        <v>61</v>
      </c>
      <c r="Q62" s="66">
        <v>58</v>
      </c>
      <c r="R62" s="22" t="s">
        <v>2</v>
      </c>
      <c r="S62" s="61">
        <f>Q62</f>
        <v>58</v>
      </c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</row>
    <row r="63" spans="1:96" ht="22.5" customHeight="1" x14ac:dyDescent="0.15">
      <c r="A63" s="76"/>
      <c r="B63" s="91"/>
      <c r="C63" s="93"/>
      <c r="D63" s="122" t="s">
        <v>6</v>
      </c>
      <c r="E63" s="122"/>
      <c r="F63" s="34">
        <v>54</v>
      </c>
      <c r="G63" s="34">
        <v>51</v>
      </c>
      <c r="H63" s="34">
        <v>48</v>
      </c>
      <c r="I63" s="35">
        <v>45</v>
      </c>
      <c r="J63" s="36">
        <v>43</v>
      </c>
      <c r="K63" s="37">
        <v>42</v>
      </c>
      <c r="L63" s="35">
        <v>43</v>
      </c>
      <c r="M63" s="37">
        <v>53</v>
      </c>
      <c r="N63" s="35">
        <v>58</v>
      </c>
      <c r="O63" s="37">
        <v>56</v>
      </c>
      <c r="P63" s="35">
        <v>57</v>
      </c>
      <c r="Q63" s="37">
        <v>58</v>
      </c>
      <c r="R63" s="59" t="s">
        <v>4</v>
      </c>
      <c r="S63" s="43">
        <f>MAX(F63:Q63)</f>
        <v>58</v>
      </c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</row>
    <row r="64" spans="1:96" ht="22.5" customHeight="1" x14ac:dyDescent="0.15">
      <c r="A64" s="77"/>
      <c r="B64" s="92"/>
      <c r="C64" s="89"/>
      <c r="D64" s="80" t="s">
        <v>1</v>
      </c>
      <c r="E64" s="113"/>
      <c r="F64" s="25">
        <v>21130</v>
      </c>
      <c r="G64" s="25">
        <v>17819</v>
      </c>
      <c r="H64" s="25">
        <v>13234</v>
      </c>
      <c r="I64" s="26">
        <v>10511</v>
      </c>
      <c r="J64" s="27">
        <v>6114</v>
      </c>
      <c r="K64" s="38">
        <v>9701</v>
      </c>
      <c r="L64" s="26">
        <v>12658</v>
      </c>
      <c r="M64" s="38">
        <v>17310</v>
      </c>
      <c r="N64" s="26">
        <v>25637</v>
      </c>
      <c r="O64" s="38">
        <v>24735</v>
      </c>
      <c r="P64" s="26">
        <v>22153</v>
      </c>
      <c r="Q64" s="38">
        <v>20700</v>
      </c>
      <c r="R64" s="23" t="s">
        <v>3</v>
      </c>
      <c r="S64" s="44">
        <f>SUM(F64:Q64)</f>
        <v>201702</v>
      </c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</row>
    <row r="65" spans="1:96" ht="22.5" customHeight="1" x14ac:dyDescent="0.15">
      <c r="A65" s="75">
        <v>21</v>
      </c>
      <c r="B65" s="90" t="s">
        <v>9</v>
      </c>
      <c r="C65" s="88" t="s">
        <v>44</v>
      </c>
      <c r="D65" s="86" t="s">
        <v>53</v>
      </c>
      <c r="E65" s="87"/>
      <c r="F65" s="65">
        <v>52</v>
      </c>
      <c r="G65" s="65">
        <v>52</v>
      </c>
      <c r="H65" s="65">
        <v>52</v>
      </c>
      <c r="I65" s="65">
        <v>54</v>
      </c>
      <c r="J65" s="65">
        <v>54</v>
      </c>
      <c r="K65" s="65">
        <v>54</v>
      </c>
      <c r="L65" s="65">
        <v>54</v>
      </c>
      <c r="M65" s="65">
        <v>55</v>
      </c>
      <c r="N65" s="65">
        <v>55</v>
      </c>
      <c r="O65" s="65">
        <v>55</v>
      </c>
      <c r="P65" s="65">
        <v>55</v>
      </c>
      <c r="Q65" s="66">
        <v>55</v>
      </c>
      <c r="R65" s="22" t="s">
        <v>2</v>
      </c>
      <c r="S65" s="61">
        <f>Q65</f>
        <v>55</v>
      </c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</row>
    <row r="66" spans="1:96" ht="22.5" customHeight="1" x14ac:dyDescent="0.15">
      <c r="A66" s="76"/>
      <c r="B66" s="91"/>
      <c r="C66" s="93"/>
      <c r="D66" s="78" t="s">
        <v>6</v>
      </c>
      <c r="E66" s="79"/>
      <c r="F66" s="67">
        <v>48</v>
      </c>
      <c r="G66" s="67">
        <v>48</v>
      </c>
      <c r="H66" s="67">
        <v>41</v>
      </c>
      <c r="I66" s="67">
        <v>54</v>
      </c>
      <c r="J66" s="67">
        <v>40</v>
      </c>
      <c r="K66" s="68">
        <v>48</v>
      </c>
      <c r="L66" s="69">
        <v>46</v>
      </c>
      <c r="M66" s="69">
        <v>55</v>
      </c>
      <c r="N66" s="69">
        <v>55</v>
      </c>
      <c r="O66" s="69">
        <v>53</v>
      </c>
      <c r="P66" s="69">
        <v>54</v>
      </c>
      <c r="Q66" s="69">
        <v>54</v>
      </c>
      <c r="R66" s="60" t="s">
        <v>4</v>
      </c>
      <c r="S66" s="41">
        <f>MAX(F66:Q66)</f>
        <v>55</v>
      </c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</row>
    <row r="67" spans="1:96" ht="22.5" customHeight="1" x14ac:dyDescent="0.15">
      <c r="A67" s="77"/>
      <c r="B67" s="92"/>
      <c r="C67" s="89"/>
      <c r="D67" s="80" t="s">
        <v>1</v>
      </c>
      <c r="E67" s="81"/>
      <c r="F67" s="25">
        <v>8106</v>
      </c>
      <c r="G67" s="25">
        <v>8849</v>
      </c>
      <c r="H67" s="25">
        <v>7152</v>
      </c>
      <c r="I67" s="25">
        <v>7790</v>
      </c>
      <c r="J67" s="25">
        <v>4430</v>
      </c>
      <c r="K67" s="26">
        <v>7172</v>
      </c>
      <c r="L67" s="27">
        <v>8230</v>
      </c>
      <c r="M67" s="27">
        <v>9501</v>
      </c>
      <c r="N67" s="27">
        <v>11112</v>
      </c>
      <c r="O67" s="27">
        <v>10577</v>
      </c>
      <c r="P67" s="27">
        <v>10429</v>
      </c>
      <c r="Q67" s="27">
        <v>9756</v>
      </c>
      <c r="R67" s="11" t="s">
        <v>3</v>
      </c>
      <c r="S67" s="39">
        <f>SUM(F67:Q67)</f>
        <v>103104</v>
      </c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</row>
    <row r="68" spans="1:96" ht="22.5" customHeight="1" x14ac:dyDescent="0.15">
      <c r="A68" s="75">
        <v>22</v>
      </c>
      <c r="B68" s="90" t="s">
        <v>10</v>
      </c>
      <c r="C68" s="88" t="s">
        <v>44</v>
      </c>
      <c r="D68" s="86" t="s">
        <v>53</v>
      </c>
      <c r="E68" s="87"/>
      <c r="F68" s="65">
        <v>54</v>
      </c>
      <c r="G68" s="65">
        <v>54</v>
      </c>
      <c r="H68" s="65">
        <v>54</v>
      </c>
      <c r="I68" s="65">
        <v>54</v>
      </c>
      <c r="J68" s="65">
        <v>54</v>
      </c>
      <c r="K68" s="65">
        <v>54</v>
      </c>
      <c r="L68" s="65">
        <v>54</v>
      </c>
      <c r="M68" s="65">
        <v>54</v>
      </c>
      <c r="N68" s="65">
        <v>54</v>
      </c>
      <c r="O68" s="65">
        <v>50</v>
      </c>
      <c r="P68" s="65">
        <v>50</v>
      </c>
      <c r="Q68" s="66">
        <v>50</v>
      </c>
      <c r="R68" s="22" t="s">
        <v>2</v>
      </c>
      <c r="S68" s="61">
        <f>Q68</f>
        <v>50</v>
      </c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</row>
    <row r="69" spans="1:96" ht="22.5" customHeight="1" x14ac:dyDescent="0.15">
      <c r="A69" s="76"/>
      <c r="B69" s="91"/>
      <c r="C69" s="93"/>
      <c r="D69" s="82" t="s">
        <v>6</v>
      </c>
      <c r="E69" s="83"/>
      <c r="F69" s="70">
        <v>49</v>
      </c>
      <c r="G69" s="70">
        <v>38</v>
      </c>
      <c r="H69" s="70">
        <v>37</v>
      </c>
      <c r="I69" s="70">
        <v>45</v>
      </c>
      <c r="J69" s="70">
        <v>40</v>
      </c>
      <c r="K69" s="71">
        <v>40</v>
      </c>
      <c r="L69" s="72">
        <v>42</v>
      </c>
      <c r="M69" s="72">
        <v>48</v>
      </c>
      <c r="N69" s="72">
        <v>50</v>
      </c>
      <c r="O69" s="72">
        <v>43</v>
      </c>
      <c r="P69" s="72">
        <v>43</v>
      </c>
      <c r="Q69" s="72">
        <v>49</v>
      </c>
      <c r="R69" s="21" t="s">
        <v>4</v>
      </c>
      <c r="S69" s="40">
        <f>MAX(F69:Q69)</f>
        <v>50</v>
      </c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</row>
    <row r="70" spans="1:96" ht="22.5" customHeight="1" x14ac:dyDescent="0.15">
      <c r="A70" s="77"/>
      <c r="B70" s="91"/>
      <c r="C70" s="93"/>
      <c r="D70" s="78" t="s">
        <v>1</v>
      </c>
      <c r="E70" s="79"/>
      <c r="F70" s="28">
        <v>8007</v>
      </c>
      <c r="G70" s="28">
        <v>7371</v>
      </c>
      <c r="H70" s="28">
        <v>5789</v>
      </c>
      <c r="I70" s="28">
        <v>7998</v>
      </c>
      <c r="J70" s="28">
        <v>5010</v>
      </c>
      <c r="K70" s="29">
        <v>6539</v>
      </c>
      <c r="L70" s="30">
        <v>7281</v>
      </c>
      <c r="M70" s="30">
        <v>10231</v>
      </c>
      <c r="N70" s="30">
        <v>12936</v>
      </c>
      <c r="O70" s="30">
        <v>11636</v>
      </c>
      <c r="P70" s="30">
        <v>10039</v>
      </c>
      <c r="Q70" s="30">
        <v>10134</v>
      </c>
      <c r="R70" s="20" t="s">
        <v>3</v>
      </c>
      <c r="S70" s="41">
        <f>SUM(F70:Q70)</f>
        <v>102971</v>
      </c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</row>
    <row r="71" spans="1:96" ht="22.5" customHeight="1" x14ac:dyDescent="0.15">
      <c r="A71" s="75">
        <v>23</v>
      </c>
      <c r="B71" s="90" t="s">
        <v>58</v>
      </c>
      <c r="C71" s="88" t="s">
        <v>44</v>
      </c>
      <c r="D71" s="86" t="s">
        <v>53</v>
      </c>
      <c r="E71" s="87"/>
      <c r="F71" s="65">
        <v>25</v>
      </c>
      <c r="G71" s="65">
        <v>25</v>
      </c>
      <c r="H71" s="65">
        <v>25</v>
      </c>
      <c r="I71" s="65">
        <v>37</v>
      </c>
      <c r="J71" s="65">
        <v>37</v>
      </c>
      <c r="K71" s="65">
        <v>37</v>
      </c>
      <c r="L71" s="65">
        <v>37</v>
      </c>
      <c r="M71" s="65">
        <v>37</v>
      </c>
      <c r="N71" s="65">
        <v>37</v>
      </c>
      <c r="O71" s="65">
        <v>37</v>
      </c>
      <c r="P71" s="65">
        <v>37</v>
      </c>
      <c r="Q71" s="66">
        <v>37</v>
      </c>
      <c r="R71" s="22" t="s">
        <v>2</v>
      </c>
      <c r="S71" s="61">
        <f>Q71</f>
        <v>37</v>
      </c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</row>
    <row r="72" spans="1:96" ht="22.5" customHeight="1" x14ac:dyDescent="0.15">
      <c r="A72" s="76"/>
      <c r="B72" s="91"/>
      <c r="C72" s="93"/>
      <c r="D72" s="82" t="s">
        <v>6</v>
      </c>
      <c r="E72" s="83"/>
      <c r="F72" s="70">
        <v>22</v>
      </c>
      <c r="G72" s="70">
        <v>23</v>
      </c>
      <c r="H72" s="70">
        <v>25</v>
      </c>
      <c r="I72" s="70">
        <v>37</v>
      </c>
      <c r="J72" s="70">
        <v>23</v>
      </c>
      <c r="K72" s="71">
        <v>26</v>
      </c>
      <c r="L72" s="72">
        <v>24</v>
      </c>
      <c r="M72" s="72">
        <v>25</v>
      </c>
      <c r="N72" s="72">
        <v>26</v>
      </c>
      <c r="O72" s="72">
        <v>27</v>
      </c>
      <c r="P72" s="72">
        <v>26</v>
      </c>
      <c r="Q72" s="72">
        <v>23</v>
      </c>
      <c r="R72" s="21" t="s">
        <v>4</v>
      </c>
      <c r="S72" s="40">
        <f>MAX(F72:Q72)</f>
        <v>37</v>
      </c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</row>
    <row r="73" spans="1:96" ht="22.5" customHeight="1" x14ac:dyDescent="0.15">
      <c r="A73" s="77"/>
      <c r="B73" s="91"/>
      <c r="C73" s="93"/>
      <c r="D73" s="78" t="s">
        <v>1</v>
      </c>
      <c r="E73" s="79"/>
      <c r="F73" s="31">
        <v>5258</v>
      </c>
      <c r="G73" s="31">
        <v>5350</v>
      </c>
      <c r="H73" s="31">
        <v>5280</v>
      </c>
      <c r="I73" s="31">
        <v>6891</v>
      </c>
      <c r="J73" s="31">
        <v>4500</v>
      </c>
      <c r="K73" s="32">
        <v>4075</v>
      </c>
      <c r="L73" s="33">
        <v>4871</v>
      </c>
      <c r="M73" s="33">
        <v>5718</v>
      </c>
      <c r="N73" s="33">
        <v>6295</v>
      </c>
      <c r="O73" s="33">
        <v>6505</v>
      </c>
      <c r="P73" s="33">
        <v>5828</v>
      </c>
      <c r="Q73" s="33">
        <v>5901</v>
      </c>
      <c r="R73" s="20" t="s">
        <v>3</v>
      </c>
      <c r="S73" s="41">
        <f>SUM(F73:Q73)</f>
        <v>66472</v>
      </c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</row>
    <row r="74" spans="1:96" ht="22.5" customHeight="1" x14ac:dyDescent="0.15">
      <c r="A74" s="75">
        <v>24</v>
      </c>
      <c r="B74" s="90" t="s">
        <v>73</v>
      </c>
      <c r="C74" s="88" t="s">
        <v>44</v>
      </c>
      <c r="D74" s="86" t="s">
        <v>53</v>
      </c>
      <c r="E74" s="87"/>
      <c r="F74" s="65">
        <v>62</v>
      </c>
      <c r="G74" s="65">
        <v>62</v>
      </c>
      <c r="H74" s="65">
        <v>62</v>
      </c>
      <c r="I74" s="65">
        <v>62</v>
      </c>
      <c r="J74" s="65">
        <v>62</v>
      </c>
      <c r="K74" s="65">
        <v>62</v>
      </c>
      <c r="L74" s="65">
        <v>61</v>
      </c>
      <c r="M74" s="65">
        <v>62</v>
      </c>
      <c r="N74" s="65">
        <v>61</v>
      </c>
      <c r="O74" s="65">
        <v>61</v>
      </c>
      <c r="P74" s="65">
        <v>61</v>
      </c>
      <c r="Q74" s="66">
        <v>61</v>
      </c>
      <c r="R74" s="22" t="s">
        <v>2</v>
      </c>
      <c r="S74" s="61">
        <f>Q74</f>
        <v>61</v>
      </c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</row>
    <row r="75" spans="1:96" ht="22.5" customHeight="1" x14ac:dyDescent="0.15">
      <c r="A75" s="76"/>
      <c r="B75" s="91"/>
      <c r="C75" s="93"/>
      <c r="D75" s="82" t="s">
        <v>6</v>
      </c>
      <c r="E75" s="83"/>
      <c r="F75" s="70">
        <v>47</v>
      </c>
      <c r="G75" s="70">
        <v>44</v>
      </c>
      <c r="H75" s="70">
        <v>52</v>
      </c>
      <c r="I75" s="70">
        <v>43</v>
      </c>
      <c r="J75" s="70">
        <v>41</v>
      </c>
      <c r="K75" s="71">
        <v>43</v>
      </c>
      <c r="L75" s="72">
        <v>48</v>
      </c>
      <c r="M75" s="72">
        <v>56</v>
      </c>
      <c r="N75" s="72">
        <v>61</v>
      </c>
      <c r="O75" s="72">
        <v>56</v>
      </c>
      <c r="P75" s="72">
        <v>58</v>
      </c>
      <c r="Q75" s="72">
        <v>50</v>
      </c>
      <c r="R75" s="21" t="s">
        <v>4</v>
      </c>
      <c r="S75" s="40">
        <f>MAX(F75:Q75)</f>
        <v>61</v>
      </c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</row>
    <row r="76" spans="1:96" ht="22.5" customHeight="1" x14ac:dyDescent="0.15">
      <c r="A76" s="77"/>
      <c r="B76" s="92"/>
      <c r="C76" s="89"/>
      <c r="D76" s="84" t="s">
        <v>1</v>
      </c>
      <c r="E76" s="85"/>
      <c r="F76" s="31">
        <v>9016</v>
      </c>
      <c r="G76" s="31">
        <v>9959</v>
      </c>
      <c r="H76" s="31">
        <v>9645</v>
      </c>
      <c r="I76" s="31">
        <v>9588</v>
      </c>
      <c r="J76" s="31">
        <v>7288</v>
      </c>
      <c r="K76" s="32">
        <v>9925</v>
      </c>
      <c r="L76" s="33">
        <v>11267</v>
      </c>
      <c r="M76" s="33">
        <v>14416</v>
      </c>
      <c r="N76" s="33">
        <v>18050</v>
      </c>
      <c r="O76" s="33">
        <v>16013</v>
      </c>
      <c r="P76" s="33">
        <v>15827</v>
      </c>
      <c r="Q76" s="33">
        <v>15497</v>
      </c>
      <c r="R76" s="19" t="s">
        <v>3</v>
      </c>
      <c r="S76" s="42">
        <f>SUM(F76:Q76)</f>
        <v>146491</v>
      </c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</row>
    <row r="77" spans="1:96" ht="22.5" customHeight="1" x14ac:dyDescent="0.15">
      <c r="A77" s="75">
        <v>25</v>
      </c>
      <c r="B77" s="90" t="s">
        <v>33</v>
      </c>
      <c r="C77" s="88" t="s">
        <v>44</v>
      </c>
      <c r="D77" s="86" t="s">
        <v>53</v>
      </c>
      <c r="E77" s="87"/>
      <c r="F77" s="65">
        <v>39</v>
      </c>
      <c r="G77" s="65">
        <v>39</v>
      </c>
      <c r="H77" s="65">
        <v>39</v>
      </c>
      <c r="I77" s="65">
        <v>39</v>
      </c>
      <c r="J77" s="65">
        <v>39</v>
      </c>
      <c r="K77" s="65">
        <v>39</v>
      </c>
      <c r="L77" s="65">
        <v>39</v>
      </c>
      <c r="M77" s="65">
        <v>40</v>
      </c>
      <c r="N77" s="65">
        <v>40</v>
      </c>
      <c r="O77" s="65">
        <v>40</v>
      </c>
      <c r="P77" s="65">
        <v>40</v>
      </c>
      <c r="Q77" s="66">
        <v>40</v>
      </c>
      <c r="R77" s="22" t="s">
        <v>2</v>
      </c>
      <c r="S77" s="61">
        <f>Q77</f>
        <v>40</v>
      </c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</row>
    <row r="78" spans="1:96" ht="22.5" customHeight="1" x14ac:dyDescent="0.15">
      <c r="A78" s="76"/>
      <c r="B78" s="91"/>
      <c r="C78" s="93"/>
      <c r="D78" s="114" t="s">
        <v>6</v>
      </c>
      <c r="E78" s="115"/>
      <c r="F78" s="35">
        <v>35</v>
      </c>
      <c r="G78" s="35">
        <v>36</v>
      </c>
      <c r="H78" s="35">
        <v>31</v>
      </c>
      <c r="I78" s="35">
        <v>28</v>
      </c>
      <c r="J78" s="35">
        <v>29</v>
      </c>
      <c r="K78" s="35">
        <v>31</v>
      </c>
      <c r="L78" s="35">
        <v>32</v>
      </c>
      <c r="M78" s="35">
        <v>40</v>
      </c>
      <c r="N78" s="35">
        <v>37</v>
      </c>
      <c r="O78" s="35">
        <v>36</v>
      </c>
      <c r="P78" s="35">
        <v>34</v>
      </c>
      <c r="Q78" s="35">
        <v>36</v>
      </c>
      <c r="R78" s="60" t="s">
        <v>4</v>
      </c>
      <c r="S78" s="41">
        <f>MAX(F78:Q78)</f>
        <v>40</v>
      </c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</row>
    <row r="79" spans="1:96" ht="22.5" customHeight="1" x14ac:dyDescent="0.15">
      <c r="A79" s="77"/>
      <c r="B79" s="92"/>
      <c r="C79" s="89"/>
      <c r="D79" s="116" t="s">
        <v>1</v>
      </c>
      <c r="E79" s="117"/>
      <c r="F79" s="25">
        <v>6936</v>
      </c>
      <c r="G79" s="25">
        <v>7703</v>
      </c>
      <c r="H79" s="25">
        <v>6983</v>
      </c>
      <c r="I79" s="25">
        <v>6589</v>
      </c>
      <c r="J79" s="25">
        <v>5178</v>
      </c>
      <c r="K79" s="26">
        <v>7357</v>
      </c>
      <c r="L79" s="27">
        <v>8078</v>
      </c>
      <c r="M79" s="27">
        <v>8594</v>
      </c>
      <c r="N79" s="27">
        <v>9207</v>
      </c>
      <c r="O79" s="27">
        <v>8054</v>
      </c>
      <c r="P79" s="27">
        <v>7758</v>
      </c>
      <c r="Q79" s="27">
        <v>7537</v>
      </c>
      <c r="R79" s="11" t="s">
        <v>3</v>
      </c>
      <c r="S79" s="39">
        <f>SUM(F79:Q79)</f>
        <v>89974</v>
      </c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</row>
    <row r="80" spans="1:96" ht="22.5" customHeight="1" x14ac:dyDescent="0.15">
      <c r="A80" s="75">
        <v>26</v>
      </c>
      <c r="B80" s="90" t="s">
        <v>29</v>
      </c>
      <c r="C80" s="88" t="s">
        <v>44</v>
      </c>
      <c r="D80" s="86" t="s">
        <v>53</v>
      </c>
      <c r="E80" s="87"/>
      <c r="F80" s="65">
        <v>47</v>
      </c>
      <c r="G80" s="65">
        <v>47</v>
      </c>
      <c r="H80" s="65">
        <v>47</v>
      </c>
      <c r="I80" s="65">
        <v>47</v>
      </c>
      <c r="J80" s="65">
        <v>47</v>
      </c>
      <c r="K80" s="65">
        <v>47</v>
      </c>
      <c r="L80" s="65">
        <v>47</v>
      </c>
      <c r="M80" s="65">
        <v>47</v>
      </c>
      <c r="N80" s="65">
        <v>47</v>
      </c>
      <c r="O80" s="65">
        <v>45</v>
      </c>
      <c r="P80" s="65">
        <v>43</v>
      </c>
      <c r="Q80" s="66">
        <v>42</v>
      </c>
      <c r="R80" s="22" t="s">
        <v>2</v>
      </c>
      <c r="S80" s="61">
        <f>Q80</f>
        <v>42</v>
      </c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</row>
    <row r="81" spans="1:96" ht="22.5" customHeight="1" x14ac:dyDescent="0.15">
      <c r="A81" s="76"/>
      <c r="B81" s="91"/>
      <c r="C81" s="93"/>
      <c r="D81" s="114" t="s">
        <v>6</v>
      </c>
      <c r="E81" s="115"/>
      <c r="F81" s="67">
        <v>36</v>
      </c>
      <c r="G81" s="67">
        <v>35</v>
      </c>
      <c r="H81" s="67">
        <v>32</v>
      </c>
      <c r="I81" s="67">
        <v>29</v>
      </c>
      <c r="J81" s="67">
        <v>27</v>
      </c>
      <c r="K81" s="68">
        <v>33</v>
      </c>
      <c r="L81" s="69">
        <v>32</v>
      </c>
      <c r="M81" s="69">
        <v>37</v>
      </c>
      <c r="N81" s="69">
        <v>42</v>
      </c>
      <c r="O81" s="69">
        <v>40</v>
      </c>
      <c r="P81" s="69">
        <v>42</v>
      </c>
      <c r="Q81" s="69">
        <v>39</v>
      </c>
      <c r="R81" s="60" t="s">
        <v>4</v>
      </c>
      <c r="S81" s="41">
        <f>MAX(F81:Q81)</f>
        <v>42</v>
      </c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</row>
    <row r="82" spans="1:96" ht="22.5" customHeight="1" x14ac:dyDescent="0.15">
      <c r="A82" s="77"/>
      <c r="B82" s="92"/>
      <c r="C82" s="89"/>
      <c r="D82" s="116" t="s">
        <v>1</v>
      </c>
      <c r="E82" s="117"/>
      <c r="F82" s="25">
        <v>8945</v>
      </c>
      <c r="G82" s="25">
        <v>8668</v>
      </c>
      <c r="H82" s="25">
        <v>7364</v>
      </c>
      <c r="I82" s="25">
        <v>7444</v>
      </c>
      <c r="J82" s="25">
        <v>6099</v>
      </c>
      <c r="K82" s="26">
        <v>6911</v>
      </c>
      <c r="L82" s="27">
        <v>8072</v>
      </c>
      <c r="M82" s="27">
        <v>9649</v>
      </c>
      <c r="N82" s="27">
        <v>11895</v>
      </c>
      <c r="O82" s="27">
        <v>12079</v>
      </c>
      <c r="P82" s="27">
        <v>10775</v>
      </c>
      <c r="Q82" s="27">
        <v>10518</v>
      </c>
      <c r="R82" s="11" t="s">
        <v>3</v>
      </c>
      <c r="S82" s="39">
        <f>SUM(F82:Q82)</f>
        <v>108419</v>
      </c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</row>
    <row r="83" spans="1:96" ht="22.5" customHeight="1" x14ac:dyDescent="0.15">
      <c r="A83" s="75">
        <v>27</v>
      </c>
      <c r="B83" s="90" t="s">
        <v>34</v>
      </c>
      <c r="C83" s="88" t="s">
        <v>44</v>
      </c>
      <c r="D83" s="86" t="s">
        <v>53</v>
      </c>
      <c r="E83" s="87"/>
      <c r="F83" s="65">
        <v>51</v>
      </c>
      <c r="G83" s="65">
        <v>51</v>
      </c>
      <c r="H83" s="65">
        <v>51</v>
      </c>
      <c r="I83" s="65">
        <v>51</v>
      </c>
      <c r="J83" s="65">
        <v>51</v>
      </c>
      <c r="K83" s="65">
        <v>51</v>
      </c>
      <c r="L83" s="65">
        <v>51</v>
      </c>
      <c r="M83" s="65">
        <v>51</v>
      </c>
      <c r="N83" s="65">
        <v>51</v>
      </c>
      <c r="O83" s="65">
        <v>48</v>
      </c>
      <c r="P83" s="65">
        <v>47</v>
      </c>
      <c r="Q83" s="66">
        <v>47</v>
      </c>
      <c r="R83" s="22" t="s">
        <v>2</v>
      </c>
      <c r="S83" s="61">
        <f>Q83</f>
        <v>47</v>
      </c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</row>
    <row r="84" spans="1:96" ht="22.5" customHeight="1" x14ac:dyDescent="0.15">
      <c r="A84" s="76"/>
      <c r="B84" s="91"/>
      <c r="C84" s="93"/>
      <c r="D84" s="120" t="s">
        <v>6</v>
      </c>
      <c r="E84" s="121"/>
      <c r="F84" s="70">
        <v>38</v>
      </c>
      <c r="G84" s="70">
        <v>32</v>
      </c>
      <c r="H84" s="70">
        <v>30</v>
      </c>
      <c r="I84" s="70">
        <v>28</v>
      </c>
      <c r="J84" s="70">
        <v>28</v>
      </c>
      <c r="K84" s="71">
        <v>27</v>
      </c>
      <c r="L84" s="72">
        <v>28</v>
      </c>
      <c r="M84" s="72">
        <v>37</v>
      </c>
      <c r="N84" s="72">
        <v>47</v>
      </c>
      <c r="O84" s="72">
        <v>46</v>
      </c>
      <c r="P84" s="72">
        <v>45</v>
      </c>
      <c r="Q84" s="72">
        <v>42</v>
      </c>
      <c r="R84" s="21" t="s">
        <v>4</v>
      </c>
      <c r="S84" s="40">
        <f>MAX(F84:Q84)</f>
        <v>47</v>
      </c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</row>
    <row r="85" spans="1:96" ht="22.5" customHeight="1" x14ac:dyDescent="0.15">
      <c r="A85" s="77"/>
      <c r="B85" s="91"/>
      <c r="C85" s="93"/>
      <c r="D85" s="114" t="s">
        <v>1</v>
      </c>
      <c r="E85" s="115"/>
      <c r="F85" s="28">
        <v>10339</v>
      </c>
      <c r="G85" s="28">
        <v>9002</v>
      </c>
      <c r="H85" s="28">
        <v>7324</v>
      </c>
      <c r="I85" s="28">
        <v>6935</v>
      </c>
      <c r="J85" s="28">
        <v>5905</v>
      </c>
      <c r="K85" s="29">
        <v>7319</v>
      </c>
      <c r="L85" s="30">
        <v>8027</v>
      </c>
      <c r="M85" s="30">
        <v>10690</v>
      </c>
      <c r="N85" s="30">
        <v>17932</v>
      </c>
      <c r="O85" s="30">
        <v>20206</v>
      </c>
      <c r="P85" s="30">
        <v>15998</v>
      </c>
      <c r="Q85" s="30">
        <v>15202</v>
      </c>
      <c r="R85" s="20" t="s">
        <v>3</v>
      </c>
      <c r="S85" s="41">
        <f>SUM(F85:Q85)</f>
        <v>134879</v>
      </c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</row>
    <row r="86" spans="1:96" ht="22.5" customHeight="1" x14ac:dyDescent="0.15">
      <c r="A86" s="75">
        <v>28</v>
      </c>
      <c r="B86" s="90" t="s">
        <v>31</v>
      </c>
      <c r="C86" s="88" t="s">
        <v>44</v>
      </c>
      <c r="D86" s="86" t="s">
        <v>53</v>
      </c>
      <c r="E86" s="87"/>
      <c r="F86" s="65">
        <v>67</v>
      </c>
      <c r="G86" s="65">
        <v>67</v>
      </c>
      <c r="H86" s="65">
        <v>67</v>
      </c>
      <c r="I86" s="65">
        <v>67</v>
      </c>
      <c r="J86" s="65">
        <v>67</v>
      </c>
      <c r="K86" s="65">
        <v>67</v>
      </c>
      <c r="L86" s="65">
        <v>67</v>
      </c>
      <c r="M86" s="65">
        <v>67</v>
      </c>
      <c r="N86" s="65">
        <v>69</v>
      </c>
      <c r="O86" s="65">
        <v>69</v>
      </c>
      <c r="P86" s="65">
        <v>69</v>
      </c>
      <c r="Q86" s="66">
        <v>69</v>
      </c>
      <c r="R86" s="22" t="s">
        <v>2</v>
      </c>
      <c r="S86" s="61">
        <f>Q86</f>
        <v>69</v>
      </c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</row>
    <row r="87" spans="1:96" ht="22.5" customHeight="1" x14ac:dyDescent="0.15">
      <c r="A87" s="76"/>
      <c r="B87" s="91"/>
      <c r="C87" s="93"/>
      <c r="D87" s="114" t="s">
        <v>6</v>
      </c>
      <c r="E87" s="115"/>
      <c r="F87" s="67">
        <v>48</v>
      </c>
      <c r="G87" s="67">
        <v>50</v>
      </c>
      <c r="H87" s="67">
        <v>46</v>
      </c>
      <c r="I87" s="67">
        <v>48</v>
      </c>
      <c r="J87" s="67">
        <v>49</v>
      </c>
      <c r="K87" s="68">
        <v>49</v>
      </c>
      <c r="L87" s="69">
        <v>50</v>
      </c>
      <c r="M87" s="69">
        <v>62</v>
      </c>
      <c r="N87" s="69">
        <v>69</v>
      </c>
      <c r="O87" s="69">
        <v>65</v>
      </c>
      <c r="P87" s="69">
        <v>61</v>
      </c>
      <c r="Q87" s="69">
        <v>54</v>
      </c>
      <c r="R87" s="60" t="s">
        <v>4</v>
      </c>
      <c r="S87" s="41">
        <f>MAX(F87:Q87)</f>
        <v>69</v>
      </c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</row>
    <row r="88" spans="1:96" ht="22.5" customHeight="1" x14ac:dyDescent="0.15">
      <c r="A88" s="77"/>
      <c r="B88" s="92"/>
      <c r="C88" s="89"/>
      <c r="D88" s="116" t="s">
        <v>1</v>
      </c>
      <c r="E88" s="117"/>
      <c r="F88" s="25">
        <v>13836</v>
      </c>
      <c r="G88" s="25">
        <v>13846</v>
      </c>
      <c r="H88" s="25">
        <v>11824</v>
      </c>
      <c r="I88" s="25">
        <v>12415</v>
      </c>
      <c r="J88" s="25">
        <v>9233</v>
      </c>
      <c r="K88" s="26">
        <v>12374</v>
      </c>
      <c r="L88" s="27">
        <v>13662</v>
      </c>
      <c r="M88" s="27">
        <v>16590</v>
      </c>
      <c r="N88" s="27">
        <v>22144</v>
      </c>
      <c r="O88" s="27">
        <v>22283</v>
      </c>
      <c r="P88" s="27">
        <v>17598</v>
      </c>
      <c r="Q88" s="27">
        <v>15414</v>
      </c>
      <c r="R88" s="11" t="s">
        <v>3</v>
      </c>
      <c r="S88" s="39">
        <f>SUM(F88:Q88)</f>
        <v>181219</v>
      </c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</row>
    <row r="89" spans="1:96" ht="22.5" customHeight="1" x14ac:dyDescent="0.15">
      <c r="A89" s="75">
        <v>29</v>
      </c>
      <c r="B89" s="90" t="s">
        <v>30</v>
      </c>
      <c r="C89" s="88" t="s">
        <v>44</v>
      </c>
      <c r="D89" s="86" t="s">
        <v>53</v>
      </c>
      <c r="E89" s="87"/>
      <c r="F89" s="65">
        <v>69</v>
      </c>
      <c r="G89" s="65">
        <v>69</v>
      </c>
      <c r="H89" s="65">
        <v>69</v>
      </c>
      <c r="I89" s="65">
        <v>69</v>
      </c>
      <c r="J89" s="65">
        <v>69</v>
      </c>
      <c r="K89" s="65">
        <v>69</v>
      </c>
      <c r="L89" s="65">
        <v>69</v>
      </c>
      <c r="M89" s="65">
        <v>69</v>
      </c>
      <c r="N89" s="65">
        <v>73</v>
      </c>
      <c r="O89" s="65">
        <v>73</v>
      </c>
      <c r="P89" s="65">
        <v>73</v>
      </c>
      <c r="Q89" s="66">
        <v>73</v>
      </c>
      <c r="R89" s="22" t="s">
        <v>2</v>
      </c>
      <c r="S89" s="61">
        <f>Q89</f>
        <v>73</v>
      </c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</row>
    <row r="90" spans="1:96" ht="22.5" customHeight="1" x14ac:dyDescent="0.15">
      <c r="A90" s="76"/>
      <c r="B90" s="91"/>
      <c r="C90" s="93"/>
      <c r="D90" s="120" t="s">
        <v>6</v>
      </c>
      <c r="E90" s="121"/>
      <c r="F90" s="70">
        <v>59</v>
      </c>
      <c r="G90" s="70">
        <v>60</v>
      </c>
      <c r="H90" s="70">
        <v>56</v>
      </c>
      <c r="I90" s="70">
        <v>57</v>
      </c>
      <c r="J90" s="70">
        <v>60</v>
      </c>
      <c r="K90" s="71">
        <v>59</v>
      </c>
      <c r="L90" s="72">
        <v>59</v>
      </c>
      <c r="M90" s="72">
        <v>69</v>
      </c>
      <c r="N90" s="72">
        <v>73</v>
      </c>
      <c r="O90" s="72">
        <v>71</v>
      </c>
      <c r="P90" s="72">
        <v>70</v>
      </c>
      <c r="Q90" s="72">
        <v>65</v>
      </c>
      <c r="R90" s="21" t="s">
        <v>4</v>
      </c>
      <c r="S90" s="40">
        <f>MAX(F90:Q90)</f>
        <v>73</v>
      </c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</row>
    <row r="91" spans="1:96" ht="22.5" customHeight="1" x14ac:dyDescent="0.15">
      <c r="A91" s="77"/>
      <c r="B91" s="92"/>
      <c r="C91" s="89"/>
      <c r="D91" s="118" t="s">
        <v>1</v>
      </c>
      <c r="E91" s="119"/>
      <c r="F91" s="31">
        <v>14711</v>
      </c>
      <c r="G91" s="31">
        <v>15281</v>
      </c>
      <c r="H91" s="31">
        <v>13176</v>
      </c>
      <c r="I91" s="31">
        <v>14647</v>
      </c>
      <c r="J91" s="31">
        <v>11380</v>
      </c>
      <c r="K91" s="32">
        <v>14306</v>
      </c>
      <c r="L91" s="33">
        <v>16288</v>
      </c>
      <c r="M91" s="33">
        <v>18085</v>
      </c>
      <c r="N91" s="33">
        <v>19956</v>
      </c>
      <c r="O91" s="33">
        <v>19442</v>
      </c>
      <c r="P91" s="33">
        <v>18787</v>
      </c>
      <c r="Q91" s="33">
        <v>16630</v>
      </c>
      <c r="R91" s="19" t="s">
        <v>3</v>
      </c>
      <c r="S91" s="42">
        <f>SUM(F91:Q91)</f>
        <v>192689</v>
      </c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</row>
    <row r="92" spans="1:96" ht="22.5" customHeight="1" x14ac:dyDescent="0.15">
      <c r="A92" s="75">
        <v>30</v>
      </c>
      <c r="B92" s="90" t="s">
        <v>54</v>
      </c>
      <c r="C92" s="88" t="s">
        <v>44</v>
      </c>
      <c r="D92" s="86" t="s">
        <v>53</v>
      </c>
      <c r="E92" s="87"/>
      <c r="F92" s="65">
        <v>56</v>
      </c>
      <c r="G92" s="65">
        <v>56</v>
      </c>
      <c r="H92" s="65">
        <v>56</v>
      </c>
      <c r="I92" s="65">
        <v>56</v>
      </c>
      <c r="J92" s="65">
        <v>56</v>
      </c>
      <c r="K92" s="65">
        <v>56</v>
      </c>
      <c r="L92" s="65">
        <v>56</v>
      </c>
      <c r="M92" s="65">
        <v>56</v>
      </c>
      <c r="N92" s="65">
        <v>56</v>
      </c>
      <c r="O92" s="65">
        <v>56</v>
      </c>
      <c r="P92" s="65">
        <v>51</v>
      </c>
      <c r="Q92" s="66">
        <v>53</v>
      </c>
      <c r="R92" s="22" t="s">
        <v>2</v>
      </c>
      <c r="S92" s="61">
        <f>Q92</f>
        <v>53</v>
      </c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</row>
    <row r="93" spans="1:96" ht="22.5" customHeight="1" x14ac:dyDescent="0.15">
      <c r="A93" s="76"/>
      <c r="B93" s="91"/>
      <c r="C93" s="93"/>
      <c r="D93" s="120" t="s">
        <v>6</v>
      </c>
      <c r="E93" s="121"/>
      <c r="F93" s="70">
        <v>42</v>
      </c>
      <c r="G93" s="70">
        <v>45</v>
      </c>
      <c r="H93" s="70">
        <v>39</v>
      </c>
      <c r="I93" s="70">
        <v>37</v>
      </c>
      <c r="J93" s="70">
        <v>38</v>
      </c>
      <c r="K93" s="71">
        <v>41</v>
      </c>
      <c r="L93" s="72">
        <v>38</v>
      </c>
      <c r="M93" s="72">
        <v>50</v>
      </c>
      <c r="N93" s="72">
        <v>49</v>
      </c>
      <c r="O93" s="72">
        <v>51</v>
      </c>
      <c r="P93" s="72">
        <v>51</v>
      </c>
      <c r="Q93" s="72">
        <v>53</v>
      </c>
      <c r="R93" s="21" t="s">
        <v>4</v>
      </c>
      <c r="S93" s="40">
        <f>MAX(F93:Q93)</f>
        <v>53</v>
      </c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</row>
    <row r="94" spans="1:96" ht="22.5" customHeight="1" x14ac:dyDescent="0.15">
      <c r="A94" s="77"/>
      <c r="B94" s="92"/>
      <c r="C94" s="89"/>
      <c r="D94" s="118" t="s">
        <v>1</v>
      </c>
      <c r="E94" s="119"/>
      <c r="F94" s="31">
        <v>10160</v>
      </c>
      <c r="G94" s="31">
        <v>9805</v>
      </c>
      <c r="H94" s="31">
        <v>7756</v>
      </c>
      <c r="I94" s="31">
        <v>7813</v>
      </c>
      <c r="J94" s="31">
        <v>5842</v>
      </c>
      <c r="K94" s="32">
        <v>7554</v>
      </c>
      <c r="L94" s="33">
        <v>7667</v>
      </c>
      <c r="M94" s="33">
        <v>11345</v>
      </c>
      <c r="N94" s="33">
        <v>12923</v>
      </c>
      <c r="O94" s="33">
        <v>13250</v>
      </c>
      <c r="P94" s="33">
        <v>12091</v>
      </c>
      <c r="Q94" s="33">
        <v>11664</v>
      </c>
      <c r="R94" s="19" t="s">
        <v>3</v>
      </c>
      <c r="S94" s="42">
        <f>SUM(F94:Q94)</f>
        <v>117870</v>
      </c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</row>
    <row r="95" spans="1:96" ht="22.5" customHeight="1" x14ac:dyDescent="0.15">
      <c r="A95" s="75">
        <v>31</v>
      </c>
      <c r="B95" s="90" t="s">
        <v>72</v>
      </c>
      <c r="C95" s="88" t="s">
        <v>44</v>
      </c>
      <c r="D95" s="86" t="s">
        <v>53</v>
      </c>
      <c r="E95" s="87"/>
      <c r="F95" s="65">
        <v>48</v>
      </c>
      <c r="G95" s="65">
        <v>48</v>
      </c>
      <c r="H95" s="65">
        <v>48</v>
      </c>
      <c r="I95" s="65">
        <v>48</v>
      </c>
      <c r="J95" s="65">
        <v>48</v>
      </c>
      <c r="K95" s="65">
        <v>48</v>
      </c>
      <c r="L95" s="65">
        <v>48</v>
      </c>
      <c r="M95" s="65">
        <v>48</v>
      </c>
      <c r="N95" s="65">
        <v>48</v>
      </c>
      <c r="O95" s="65">
        <v>48</v>
      </c>
      <c r="P95" s="65">
        <v>45</v>
      </c>
      <c r="Q95" s="66">
        <v>45</v>
      </c>
      <c r="R95" s="22" t="s">
        <v>2</v>
      </c>
      <c r="S95" s="61">
        <f>Q95</f>
        <v>45</v>
      </c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</row>
    <row r="96" spans="1:96" ht="22.5" customHeight="1" x14ac:dyDescent="0.15">
      <c r="A96" s="76"/>
      <c r="B96" s="91"/>
      <c r="C96" s="93"/>
      <c r="D96" s="114" t="s">
        <v>6</v>
      </c>
      <c r="E96" s="115"/>
      <c r="F96" s="67">
        <v>36</v>
      </c>
      <c r="G96" s="67">
        <v>28</v>
      </c>
      <c r="H96" s="67">
        <v>27</v>
      </c>
      <c r="I96" s="67">
        <v>26</v>
      </c>
      <c r="J96" s="67">
        <v>26</v>
      </c>
      <c r="K96" s="68">
        <v>30</v>
      </c>
      <c r="L96" s="69">
        <v>28</v>
      </c>
      <c r="M96" s="69">
        <v>38</v>
      </c>
      <c r="N96" s="69">
        <v>45</v>
      </c>
      <c r="O96" s="69">
        <v>42</v>
      </c>
      <c r="P96" s="69">
        <v>41</v>
      </c>
      <c r="Q96" s="69">
        <v>42</v>
      </c>
      <c r="R96" s="60" t="s">
        <v>4</v>
      </c>
      <c r="S96" s="41">
        <f>MAX(F96:Q96)</f>
        <v>45</v>
      </c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</row>
    <row r="97" spans="1:96" ht="22.5" customHeight="1" x14ac:dyDescent="0.15">
      <c r="A97" s="77"/>
      <c r="B97" s="92"/>
      <c r="C97" s="89"/>
      <c r="D97" s="116" t="s">
        <v>1</v>
      </c>
      <c r="E97" s="117"/>
      <c r="F97" s="25">
        <v>12637</v>
      </c>
      <c r="G97" s="25">
        <v>10014</v>
      </c>
      <c r="H97" s="25">
        <v>8175</v>
      </c>
      <c r="I97" s="25">
        <v>7152</v>
      </c>
      <c r="J97" s="25">
        <v>6691</v>
      </c>
      <c r="K97" s="26">
        <v>7939</v>
      </c>
      <c r="L97" s="27">
        <v>9499</v>
      </c>
      <c r="M97" s="27">
        <v>13210</v>
      </c>
      <c r="N97" s="27">
        <v>20957</v>
      </c>
      <c r="O97" s="27">
        <v>19023</v>
      </c>
      <c r="P97" s="27">
        <v>16062</v>
      </c>
      <c r="Q97" s="27">
        <v>15740</v>
      </c>
      <c r="R97" s="11" t="s">
        <v>3</v>
      </c>
      <c r="S97" s="39">
        <f>SUM(F97:Q97)</f>
        <v>147099</v>
      </c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</row>
    <row r="98" spans="1:96" ht="22.5" customHeight="1" x14ac:dyDescent="0.15">
      <c r="A98" s="75">
        <v>32</v>
      </c>
      <c r="B98" s="90" t="s">
        <v>48</v>
      </c>
      <c r="C98" s="88" t="s">
        <v>44</v>
      </c>
      <c r="D98" s="86" t="s">
        <v>53</v>
      </c>
      <c r="E98" s="87"/>
      <c r="F98" s="65">
        <v>49</v>
      </c>
      <c r="G98" s="65">
        <v>49</v>
      </c>
      <c r="H98" s="65">
        <v>49</v>
      </c>
      <c r="I98" s="65">
        <v>49</v>
      </c>
      <c r="J98" s="65">
        <v>49</v>
      </c>
      <c r="K98" s="65">
        <v>49</v>
      </c>
      <c r="L98" s="65">
        <v>49</v>
      </c>
      <c r="M98" s="65">
        <v>49</v>
      </c>
      <c r="N98" s="65">
        <v>49</v>
      </c>
      <c r="O98" s="65">
        <v>49</v>
      </c>
      <c r="P98" s="65">
        <v>47</v>
      </c>
      <c r="Q98" s="66">
        <v>47</v>
      </c>
      <c r="R98" s="22" t="s">
        <v>2</v>
      </c>
      <c r="S98" s="61">
        <f>Q98</f>
        <v>47</v>
      </c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</row>
    <row r="99" spans="1:96" ht="22.5" customHeight="1" x14ac:dyDescent="0.15">
      <c r="A99" s="76"/>
      <c r="B99" s="91"/>
      <c r="C99" s="93"/>
      <c r="D99" s="114" t="s">
        <v>6</v>
      </c>
      <c r="E99" s="115"/>
      <c r="F99" s="67">
        <v>36</v>
      </c>
      <c r="G99" s="67">
        <v>27</v>
      </c>
      <c r="H99" s="67">
        <v>24</v>
      </c>
      <c r="I99" s="67">
        <v>23</v>
      </c>
      <c r="J99" s="67">
        <v>22</v>
      </c>
      <c r="K99" s="68">
        <v>26</v>
      </c>
      <c r="L99" s="69">
        <v>28</v>
      </c>
      <c r="M99" s="69">
        <v>36</v>
      </c>
      <c r="N99" s="69">
        <v>46</v>
      </c>
      <c r="O99" s="69">
        <v>47</v>
      </c>
      <c r="P99" s="69">
        <v>45</v>
      </c>
      <c r="Q99" s="69">
        <v>46</v>
      </c>
      <c r="R99" s="60" t="s">
        <v>4</v>
      </c>
      <c r="S99" s="41">
        <f>MAX(F99:Q99)</f>
        <v>47</v>
      </c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</row>
    <row r="100" spans="1:96" ht="22.5" customHeight="1" x14ac:dyDescent="0.15">
      <c r="A100" s="77"/>
      <c r="B100" s="92"/>
      <c r="C100" s="89"/>
      <c r="D100" s="116" t="s">
        <v>1</v>
      </c>
      <c r="E100" s="117"/>
      <c r="F100" s="25">
        <v>12009</v>
      </c>
      <c r="G100" s="25">
        <v>8072</v>
      </c>
      <c r="H100" s="25">
        <v>5982</v>
      </c>
      <c r="I100" s="25">
        <v>5408</v>
      </c>
      <c r="J100" s="25">
        <v>4449</v>
      </c>
      <c r="K100" s="26">
        <v>6158</v>
      </c>
      <c r="L100" s="27">
        <v>7592</v>
      </c>
      <c r="M100" s="27">
        <v>12722</v>
      </c>
      <c r="N100" s="27">
        <v>20305</v>
      </c>
      <c r="O100" s="27">
        <v>21434</v>
      </c>
      <c r="P100" s="27">
        <v>18197</v>
      </c>
      <c r="Q100" s="27">
        <v>17613</v>
      </c>
      <c r="R100" s="11" t="s">
        <v>3</v>
      </c>
      <c r="S100" s="39">
        <f>SUM(F100:Q100)</f>
        <v>139941</v>
      </c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</row>
    <row r="101" spans="1:96" ht="22.5" customHeight="1" x14ac:dyDescent="0.15">
      <c r="A101" s="75">
        <v>33</v>
      </c>
      <c r="B101" s="90" t="s">
        <v>32</v>
      </c>
      <c r="C101" s="88" t="s">
        <v>44</v>
      </c>
      <c r="D101" s="86" t="s">
        <v>53</v>
      </c>
      <c r="E101" s="87"/>
      <c r="F101" s="65">
        <v>54</v>
      </c>
      <c r="G101" s="65">
        <v>54</v>
      </c>
      <c r="H101" s="65">
        <v>54</v>
      </c>
      <c r="I101" s="65">
        <v>54</v>
      </c>
      <c r="J101" s="65">
        <v>54</v>
      </c>
      <c r="K101" s="65">
        <v>54</v>
      </c>
      <c r="L101" s="65">
        <v>54</v>
      </c>
      <c r="M101" s="65">
        <v>54</v>
      </c>
      <c r="N101" s="65">
        <v>64</v>
      </c>
      <c r="O101" s="65">
        <v>67</v>
      </c>
      <c r="P101" s="65">
        <v>67</v>
      </c>
      <c r="Q101" s="66">
        <v>67</v>
      </c>
      <c r="R101" s="22" t="s">
        <v>2</v>
      </c>
      <c r="S101" s="61">
        <f>Q101</f>
        <v>67</v>
      </c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</row>
    <row r="102" spans="1:96" ht="22.5" customHeight="1" x14ac:dyDescent="0.15">
      <c r="A102" s="76"/>
      <c r="B102" s="91"/>
      <c r="C102" s="93"/>
      <c r="D102" s="120" t="s">
        <v>6</v>
      </c>
      <c r="E102" s="121"/>
      <c r="F102" s="45">
        <v>38</v>
      </c>
      <c r="G102" s="45">
        <v>37</v>
      </c>
      <c r="H102" s="45">
        <v>37</v>
      </c>
      <c r="I102" s="45">
        <v>32</v>
      </c>
      <c r="J102" s="45">
        <v>32</v>
      </c>
      <c r="K102" s="45">
        <v>35</v>
      </c>
      <c r="L102" s="45">
        <v>42</v>
      </c>
      <c r="M102" s="45">
        <v>47</v>
      </c>
      <c r="N102" s="45">
        <v>64</v>
      </c>
      <c r="O102" s="45">
        <v>67</v>
      </c>
      <c r="P102" s="45">
        <v>67</v>
      </c>
      <c r="Q102" s="45">
        <v>63</v>
      </c>
      <c r="R102" s="21" t="s">
        <v>4</v>
      </c>
      <c r="S102" s="40">
        <f>MAX(F102:Q102)</f>
        <v>67</v>
      </c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</row>
    <row r="103" spans="1:96" ht="22.5" customHeight="1" x14ac:dyDescent="0.15">
      <c r="A103" s="77"/>
      <c r="B103" s="91"/>
      <c r="C103" s="93"/>
      <c r="D103" s="114" t="s">
        <v>1</v>
      </c>
      <c r="E103" s="115"/>
      <c r="F103" s="28">
        <v>13634</v>
      </c>
      <c r="G103" s="28">
        <v>9926</v>
      </c>
      <c r="H103" s="28">
        <v>7605</v>
      </c>
      <c r="I103" s="28">
        <v>7382</v>
      </c>
      <c r="J103" s="28">
        <v>5124</v>
      </c>
      <c r="K103" s="29">
        <v>7743</v>
      </c>
      <c r="L103" s="30">
        <v>9804</v>
      </c>
      <c r="M103" s="30">
        <v>14985</v>
      </c>
      <c r="N103" s="30">
        <v>21003</v>
      </c>
      <c r="O103" s="30">
        <v>21727</v>
      </c>
      <c r="P103" s="30">
        <v>20332</v>
      </c>
      <c r="Q103" s="30">
        <v>19767</v>
      </c>
      <c r="R103" s="20" t="s">
        <v>3</v>
      </c>
      <c r="S103" s="41">
        <f>SUM(F103:Q103)</f>
        <v>159032</v>
      </c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</row>
    <row r="104" spans="1:96" ht="22.5" customHeight="1" x14ac:dyDescent="0.15">
      <c r="A104" s="75">
        <v>34</v>
      </c>
      <c r="B104" s="90" t="s">
        <v>28</v>
      </c>
      <c r="C104" s="88" t="s">
        <v>44</v>
      </c>
      <c r="D104" s="86" t="s">
        <v>53</v>
      </c>
      <c r="E104" s="87"/>
      <c r="F104" s="65">
        <v>51</v>
      </c>
      <c r="G104" s="65">
        <v>51</v>
      </c>
      <c r="H104" s="65">
        <v>51</v>
      </c>
      <c r="I104" s="65">
        <v>51</v>
      </c>
      <c r="J104" s="65">
        <v>51</v>
      </c>
      <c r="K104" s="65">
        <v>51</v>
      </c>
      <c r="L104" s="65">
        <v>51</v>
      </c>
      <c r="M104" s="65">
        <v>51</v>
      </c>
      <c r="N104" s="65">
        <v>52</v>
      </c>
      <c r="O104" s="65">
        <v>52</v>
      </c>
      <c r="P104" s="65">
        <v>52</v>
      </c>
      <c r="Q104" s="66">
        <v>52</v>
      </c>
      <c r="R104" s="22" t="s">
        <v>2</v>
      </c>
      <c r="S104" s="61">
        <f>Q104</f>
        <v>52</v>
      </c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</row>
    <row r="105" spans="1:96" ht="22.5" customHeight="1" x14ac:dyDescent="0.15">
      <c r="A105" s="76"/>
      <c r="B105" s="91"/>
      <c r="C105" s="93"/>
      <c r="D105" s="114" t="s">
        <v>6</v>
      </c>
      <c r="E105" s="115"/>
      <c r="F105" s="67">
        <v>51</v>
      </c>
      <c r="G105" s="67">
        <v>40</v>
      </c>
      <c r="H105" s="67">
        <v>38</v>
      </c>
      <c r="I105" s="67">
        <v>42</v>
      </c>
      <c r="J105" s="67">
        <v>35</v>
      </c>
      <c r="K105" s="68">
        <v>40</v>
      </c>
      <c r="L105" s="69">
        <v>41</v>
      </c>
      <c r="M105" s="69">
        <v>49</v>
      </c>
      <c r="N105" s="69">
        <v>52</v>
      </c>
      <c r="O105" s="69">
        <v>46</v>
      </c>
      <c r="P105" s="69">
        <v>49</v>
      </c>
      <c r="Q105" s="69">
        <v>47</v>
      </c>
      <c r="R105" s="60" t="s">
        <v>4</v>
      </c>
      <c r="S105" s="41">
        <f>MAX(F105:Q105)</f>
        <v>52</v>
      </c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</row>
    <row r="106" spans="1:96" ht="22.5" customHeight="1" x14ac:dyDescent="0.15">
      <c r="A106" s="77"/>
      <c r="B106" s="92"/>
      <c r="C106" s="89"/>
      <c r="D106" s="116" t="s">
        <v>1</v>
      </c>
      <c r="E106" s="117"/>
      <c r="F106" s="25">
        <v>9916</v>
      </c>
      <c r="G106" s="25">
        <v>9165</v>
      </c>
      <c r="H106" s="25">
        <v>8997</v>
      </c>
      <c r="I106" s="25">
        <v>9900</v>
      </c>
      <c r="J106" s="25">
        <v>7357</v>
      </c>
      <c r="K106" s="26">
        <v>9244</v>
      </c>
      <c r="L106" s="27">
        <v>10540</v>
      </c>
      <c r="M106" s="27">
        <v>12035</v>
      </c>
      <c r="N106" s="27">
        <v>13672</v>
      </c>
      <c r="O106" s="27">
        <v>11408</v>
      </c>
      <c r="P106" s="27">
        <v>10464</v>
      </c>
      <c r="Q106" s="27">
        <v>10452</v>
      </c>
      <c r="R106" s="11" t="s">
        <v>3</v>
      </c>
      <c r="S106" s="39">
        <f>SUM(F106:Q106)</f>
        <v>123150</v>
      </c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</row>
    <row r="107" spans="1:96" ht="22.5" customHeight="1" x14ac:dyDescent="0.15">
      <c r="A107" s="75">
        <v>35</v>
      </c>
      <c r="B107" s="90" t="s">
        <v>47</v>
      </c>
      <c r="C107" s="88" t="s">
        <v>44</v>
      </c>
      <c r="D107" s="86" t="s">
        <v>53</v>
      </c>
      <c r="E107" s="87"/>
      <c r="F107" s="65">
        <v>91</v>
      </c>
      <c r="G107" s="65">
        <v>91</v>
      </c>
      <c r="H107" s="65">
        <v>91</v>
      </c>
      <c r="I107" s="65">
        <v>91</v>
      </c>
      <c r="J107" s="65">
        <v>91</v>
      </c>
      <c r="K107" s="65">
        <v>91</v>
      </c>
      <c r="L107" s="65">
        <v>91</v>
      </c>
      <c r="M107" s="65">
        <v>91</v>
      </c>
      <c r="N107" s="65">
        <v>88</v>
      </c>
      <c r="O107" s="65">
        <v>81</v>
      </c>
      <c r="P107" s="65">
        <v>81</v>
      </c>
      <c r="Q107" s="66">
        <v>81</v>
      </c>
      <c r="R107" s="22" t="s">
        <v>2</v>
      </c>
      <c r="S107" s="61">
        <f>Q107</f>
        <v>81</v>
      </c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</row>
    <row r="108" spans="1:96" ht="22.5" customHeight="1" x14ac:dyDescent="0.15">
      <c r="A108" s="76"/>
      <c r="B108" s="91"/>
      <c r="C108" s="93"/>
      <c r="D108" s="120" t="s">
        <v>6</v>
      </c>
      <c r="E108" s="121"/>
      <c r="F108" s="70">
        <v>69</v>
      </c>
      <c r="G108" s="70">
        <v>59</v>
      </c>
      <c r="H108" s="70">
        <v>57</v>
      </c>
      <c r="I108" s="70">
        <v>56</v>
      </c>
      <c r="J108" s="70">
        <v>52</v>
      </c>
      <c r="K108" s="71">
        <v>61</v>
      </c>
      <c r="L108" s="72">
        <v>59</v>
      </c>
      <c r="M108" s="72">
        <v>76</v>
      </c>
      <c r="N108" s="72">
        <v>81</v>
      </c>
      <c r="O108" s="72">
        <v>79</v>
      </c>
      <c r="P108" s="72">
        <v>71</v>
      </c>
      <c r="Q108" s="72">
        <v>72</v>
      </c>
      <c r="R108" s="21" t="s">
        <v>4</v>
      </c>
      <c r="S108" s="40">
        <f>MAX(F108:Q108)</f>
        <v>81</v>
      </c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</row>
    <row r="109" spans="1:96" ht="22.5" customHeight="1" x14ac:dyDescent="0.15">
      <c r="A109" s="77"/>
      <c r="B109" s="92"/>
      <c r="C109" s="89"/>
      <c r="D109" s="118" t="s">
        <v>1</v>
      </c>
      <c r="E109" s="119"/>
      <c r="F109" s="31">
        <v>16715</v>
      </c>
      <c r="G109" s="31">
        <v>14949</v>
      </c>
      <c r="H109" s="31">
        <v>14645</v>
      </c>
      <c r="I109" s="31">
        <v>15029</v>
      </c>
      <c r="J109" s="31">
        <v>12420</v>
      </c>
      <c r="K109" s="32">
        <v>13798</v>
      </c>
      <c r="L109" s="33">
        <v>15230</v>
      </c>
      <c r="M109" s="33">
        <v>17172</v>
      </c>
      <c r="N109" s="33">
        <v>23944</v>
      </c>
      <c r="O109" s="33">
        <v>22343</v>
      </c>
      <c r="P109" s="33">
        <v>19481</v>
      </c>
      <c r="Q109" s="33">
        <v>19624</v>
      </c>
      <c r="R109" s="19" t="s">
        <v>3</v>
      </c>
      <c r="S109" s="42">
        <f>SUM(F109:Q109)</f>
        <v>205350</v>
      </c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</row>
    <row r="110" spans="1:96" ht="22.5" customHeight="1" x14ac:dyDescent="0.15">
      <c r="A110" s="75">
        <v>36</v>
      </c>
      <c r="B110" s="90" t="s">
        <v>49</v>
      </c>
      <c r="C110" s="88" t="s">
        <v>45</v>
      </c>
      <c r="D110" s="86" t="s">
        <v>53</v>
      </c>
      <c r="E110" s="87"/>
      <c r="F110" s="65">
        <v>53</v>
      </c>
      <c r="G110" s="65">
        <v>53</v>
      </c>
      <c r="H110" s="65">
        <v>53</v>
      </c>
      <c r="I110" s="65">
        <v>53</v>
      </c>
      <c r="J110" s="65">
        <v>53</v>
      </c>
      <c r="K110" s="65">
        <v>53</v>
      </c>
      <c r="L110" s="65">
        <v>55</v>
      </c>
      <c r="M110" s="65">
        <v>53</v>
      </c>
      <c r="N110" s="65">
        <v>53</v>
      </c>
      <c r="O110" s="65">
        <v>52</v>
      </c>
      <c r="P110" s="65">
        <v>51</v>
      </c>
      <c r="Q110" s="66">
        <v>51</v>
      </c>
      <c r="R110" s="22" t="s">
        <v>2</v>
      </c>
      <c r="S110" s="61">
        <f>Q110</f>
        <v>51</v>
      </c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</row>
    <row r="111" spans="1:96" ht="22.5" customHeight="1" x14ac:dyDescent="0.15">
      <c r="A111" s="76"/>
      <c r="B111" s="91"/>
      <c r="C111" s="93"/>
      <c r="D111" s="123" t="s">
        <v>6</v>
      </c>
      <c r="E111" s="124"/>
      <c r="F111" s="73">
        <v>30</v>
      </c>
      <c r="G111" s="67">
        <v>29</v>
      </c>
      <c r="H111" s="67">
        <v>24</v>
      </c>
      <c r="I111" s="67">
        <v>24</v>
      </c>
      <c r="J111" s="67">
        <v>27</v>
      </c>
      <c r="K111" s="68">
        <v>26</v>
      </c>
      <c r="L111" s="69">
        <v>28</v>
      </c>
      <c r="M111" s="69">
        <v>41</v>
      </c>
      <c r="N111" s="69">
        <v>41</v>
      </c>
      <c r="O111" s="69">
        <v>51</v>
      </c>
      <c r="P111" s="69">
        <v>45</v>
      </c>
      <c r="Q111" s="69">
        <v>43</v>
      </c>
      <c r="R111" s="60" t="s">
        <v>4</v>
      </c>
      <c r="S111" s="41">
        <f t="shared" ref="S111" si="0">MAX(F111:Q111)</f>
        <v>51</v>
      </c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</row>
    <row r="112" spans="1:96" ht="22.5" customHeight="1" x14ac:dyDescent="0.15">
      <c r="A112" s="76"/>
      <c r="B112" s="91"/>
      <c r="C112" s="93"/>
      <c r="D112" s="125" t="s">
        <v>50</v>
      </c>
      <c r="E112" s="8" t="s">
        <v>36</v>
      </c>
      <c r="F112" s="46">
        <v>5943</v>
      </c>
      <c r="G112" s="47">
        <v>4821</v>
      </c>
      <c r="H112" s="47">
        <v>5385</v>
      </c>
      <c r="I112" s="47">
        <v>4625</v>
      </c>
      <c r="J112" s="47">
        <v>3610</v>
      </c>
      <c r="K112" s="48">
        <v>4832</v>
      </c>
      <c r="L112" s="49">
        <v>5923</v>
      </c>
      <c r="M112" s="49">
        <v>8213</v>
      </c>
      <c r="N112" s="49">
        <v>11738</v>
      </c>
      <c r="O112" s="49">
        <v>12889</v>
      </c>
      <c r="P112" s="49">
        <v>12228</v>
      </c>
      <c r="Q112" s="49">
        <v>10066</v>
      </c>
      <c r="R112" s="7" t="s">
        <v>39</v>
      </c>
      <c r="S112" s="55">
        <f t="shared" ref="S112:S113" si="1">SUM(F112:Q112)</f>
        <v>90273</v>
      </c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</row>
    <row r="113" spans="1:96" ht="22.5" customHeight="1" x14ac:dyDescent="0.15">
      <c r="A113" s="76"/>
      <c r="B113" s="91"/>
      <c r="C113" s="93"/>
      <c r="D113" s="109"/>
      <c r="E113" s="9" t="s">
        <v>37</v>
      </c>
      <c r="F113" s="50">
        <v>1898</v>
      </c>
      <c r="G113" s="51">
        <v>1702</v>
      </c>
      <c r="H113" s="51">
        <v>1203</v>
      </c>
      <c r="I113" s="51">
        <v>1023</v>
      </c>
      <c r="J113" s="51">
        <v>1284</v>
      </c>
      <c r="K113" s="52">
        <v>1310</v>
      </c>
      <c r="L113" s="53">
        <v>1340</v>
      </c>
      <c r="M113" s="53">
        <v>2780</v>
      </c>
      <c r="N113" s="53">
        <v>6069</v>
      </c>
      <c r="O113" s="53">
        <v>7722</v>
      </c>
      <c r="P113" s="53">
        <v>5709</v>
      </c>
      <c r="Q113" s="53">
        <v>4453</v>
      </c>
      <c r="R113" s="4" t="s">
        <v>40</v>
      </c>
      <c r="S113" s="56">
        <f t="shared" si="1"/>
        <v>36493</v>
      </c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</row>
    <row r="114" spans="1:96" ht="22.5" customHeight="1" x14ac:dyDescent="0.15">
      <c r="A114" s="77"/>
      <c r="B114" s="92"/>
      <c r="C114" s="89"/>
      <c r="D114" s="111"/>
      <c r="E114" s="18" t="s">
        <v>38</v>
      </c>
      <c r="F114" s="54">
        <f t="shared" ref="F114:Q114" si="2">F112+F113</f>
        <v>7841</v>
      </c>
      <c r="G114" s="31">
        <f t="shared" si="2"/>
        <v>6523</v>
      </c>
      <c r="H114" s="31">
        <f t="shared" si="2"/>
        <v>6588</v>
      </c>
      <c r="I114" s="31">
        <f t="shared" si="2"/>
        <v>5648</v>
      </c>
      <c r="J114" s="31">
        <f t="shared" si="2"/>
        <v>4894</v>
      </c>
      <c r="K114" s="32">
        <f t="shared" si="2"/>
        <v>6142</v>
      </c>
      <c r="L114" s="33">
        <f t="shared" si="2"/>
        <v>7263</v>
      </c>
      <c r="M114" s="33">
        <f t="shared" si="2"/>
        <v>10993</v>
      </c>
      <c r="N114" s="33">
        <f t="shared" si="2"/>
        <v>17807</v>
      </c>
      <c r="O114" s="33">
        <f t="shared" si="2"/>
        <v>20611</v>
      </c>
      <c r="P114" s="33">
        <f t="shared" si="2"/>
        <v>17937</v>
      </c>
      <c r="Q114" s="33">
        <f t="shared" si="2"/>
        <v>14519</v>
      </c>
      <c r="R114" s="19" t="s">
        <v>3</v>
      </c>
      <c r="S114" s="42">
        <f t="shared" ref="S114" si="3">S112+S113</f>
        <v>126766</v>
      </c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</row>
    <row r="115" spans="1:96" ht="22.5" customHeight="1" x14ac:dyDescent="0.15">
      <c r="A115" s="75">
        <v>37</v>
      </c>
      <c r="B115" s="90" t="s">
        <v>41</v>
      </c>
      <c r="C115" s="88" t="s">
        <v>45</v>
      </c>
      <c r="D115" s="86" t="s">
        <v>53</v>
      </c>
      <c r="E115" s="87"/>
      <c r="F115" s="65">
        <v>48</v>
      </c>
      <c r="G115" s="65">
        <v>48</v>
      </c>
      <c r="H115" s="65">
        <v>48</v>
      </c>
      <c r="I115" s="65">
        <v>48</v>
      </c>
      <c r="J115" s="65">
        <v>48</v>
      </c>
      <c r="K115" s="65">
        <v>49</v>
      </c>
      <c r="L115" s="65">
        <v>48</v>
      </c>
      <c r="M115" s="65">
        <v>48</v>
      </c>
      <c r="N115" s="65">
        <v>49</v>
      </c>
      <c r="O115" s="65">
        <v>50</v>
      </c>
      <c r="P115" s="65">
        <v>50</v>
      </c>
      <c r="Q115" s="66">
        <v>50</v>
      </c>
      <c r="R115" s="22" t="s">
        <v>2</v>
      </c>
      <c r="S115" s="61">
        <f>Q115</f>
        <v>50</v>
      </c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</row>
    <row r="116" spans="1:96" ht="22.5" customHeight="1" x14ac:dyDescent="0.15">
      <c r="A116" s="76"/>
      <c r="B116" s="91"/>
      <c r="C116" s="93"/>
      <c r="D116" s="123" t="s">
        <v>6</v>
      </c>
      <c r="E116" s="124"/>
      <c r="F116" s="73">
        <v>41</v>
      </c>
      <c r="G116" s="67">
        <v>40</v>
      </c>
      <c r="H116" s="67">
        <v>36</v>
      </c>
      <c r="I116" s="67">
        <v>43</v>
      </c>
      <c r="J116" s="67">
        <v>40</v>
      </c>
      <c r="K116" s="68">
        <v>36</v>
      </c>
      <c r="L116" s="69">
        <v>38</v>
      </c>
      <c r="M116" s="69">
        <v>42</v>
      </c>
      <c r="N116" s="69">
        <v>46</v>
      </c>
      <c r="O116" s="69">
        <v>50</v>
      </c>
      <c r="P116" s="69">
        <v>48</v>
      </c>
      <c r="Q116" s="69">
        <v>45</v>
      </c>
      <c r="R116" s="60" t="s">
        <v>4</v>
      </c>
      <c r="S116" s="41">
        <f>MAX(F116:Q116)</f>
        <v>50</v>
      </c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</row>
    <row r="117" spans="1:96" ht="22.5" customHeight="1" x14ac:dyDescent="0.15">
      <c r="A117" s="76"/>
      <c r="B117" s="91"/>
      <c r="C117" s="93"/>
      <c r="D117" s="125" t="s">
        <v>50</v>
      </c>
      <c r="E117" s="8" t="s">
        <v>36</v>
      </c>
      <c r="F117" s="46">
        <v>7667</v>
      </c>
      <c r="G117" s="47">
        <v>7919</v>
      </c>
      <c r="H117" s="47">
        <v>7442</v>
      </c>
      <c r="I117" s="47">
        <v>8121</v>
      </c>
      <c r="J117" s="47">
        <v>5224</v>
      </c>
      <c r="K117" s="48">
        <v>7031</v>
      </c>
      <c r="L117" s="49">
        <v>8239</v>
      </c>
      <c r="M117" s="49">
        <v>9179</v>
      </c>
      <c r="N117" s="49">
        <v>11657</v>
      </c>
      <c r="O117" s="49">
        <v>10539</v>
      </c>
      <c r="P117" s="49">
        <v>10349</v>
      </c>
      <c r="Q117" s="49">
        <v>9223</v>
      </c>
      <c r="R117" s="7" t="s">
        <v>39</v>
      </c>
      <c r="S117" s="55">
        <f>SUM(F117:Q117)</f>
        <v>102590</v>
      </c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</row>
    <row r="118" spans="1:96" ht="22.5" customHeight="1" x14ac:dyDescent="0.15">
      <c r="A118" s="76"/>
      <c r="B118" s="91"/>
      <c r="C118" s="93"/>
      <c r="D118" s="109"/>
      <c r="E118" s="9" t="s">
        <v>37</v>
      </c>
      <c r="F118" s="50">
        <v>2382</v>
      </c>
      <c r="G118" s="51">
        <v>2015</v>
      </c>
      <c r="H118" s="51">
        <v>1509</v>
      </c>
      <c r="I118" s="51">
        <v>1139</v>
      </c>
      <c r="J118" s="51">
        <v>1445</v>
      </c>
      <c r="K118" s="52">
        <v>1669</v>
      </c>
      <c r="L118" s="53">
        <v>1663</v>
      </c>
      <c r="M118" s="53">
        <v>2509</v>
      </c>
      <c r="N118" s="53">
        <v>4124</v>
      </c>
      <c r="O118" s="53">
        <v>4669</v>
      </c>
      <c r="P118" s="53">
        <v>3762</v>
      </c>
      <c r="Q118" s="53">
        <v>3179</v>
      </c>
      <c r="R118" s="4" t="s">
        <v>40</v>
      </c>
      <c r="S118" s="56">
        <f>SUM(F118:Q118)</f>
        <v>30065</v>
      </c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</row>
    <row r="119" spans="1:96" ht="22.5" customHeight="1" x14ac:dyDescent="0.15">
      <c r="A119" s="77"/>
      <c r="B119" s="92"/>
      <c r="C119" s="89"/>
      <c r="D119" s="111"/>
      <c r="E119" s="18" t="s">
        <v>38</v>
      </c>
      <c r="F119" s="54">
        <f t="shared" ref="F119:Q119" si="4">F117+F118</f>
        <v>10049</v>
      </c>
      <c r="G119" s="31">
        <f t="shared" si="4"/>
        <v>9934</v>
      </c>
      <c r="H119" s="31">
        <f t="shared" si="4"/>
        <v>8951</v>
      </c>
      <c r="I119" s="31">
        <f t="shared" si="4"/>
        <v>9260</v>
      </c>
      <c r="J119" s="31">
        <f t="shared" si="4"/>
        <v>6669</v>
      </c>
      <c r="K119" s="32">
        <f t="shared" si="4"/>
        <v>8700</v>
      </c>
      <c r="L119" s="33">
        <f t="shared" si="4"/>
        <v>9902</v>
      </c>
      <c r="M119" s="33">
        <f t="shared" si="4"/>
        <v>11688</v>
      </c>
      <c r="N119" s="33">
        <f t="shared" si="4"/>
        <v>15781</v>
      </c>
      <c r="O119" s="33">
        <f t="shared" si="4"/>
        <v>15208</v>
      </c>
      <c r="P119" s="33">
        <f t="shared" si="4"/>
        <v>14111</v>
      </c>
      <c r="Q119" s="33">
        <f t="shared" si="4"/>
        <v>12402</v>
      </c>
      <c r="R119" s="19" t="s">
        <v>3</v>
      </c>
      <c r="S119" s="42">
        <f>S117+S118</f>
        <v>132655</v>
      </c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</row>
    <row r="120" spans="1:96" ht="22.5" customHeight="1" x14ac:dyDescent="0.15">
      <c r="A120" s="75">
        <v>38</v>
      </c>
      <c r="B120" s="90" t="s">
        <v>42</v>
      </c>
      <c r="C120" s="88" t="s">
        <v>45</v>
      </c>
      <c r="D120" s="86" t="s">
        <v>53</v>
      </c>
      <c r="E120" s="87"/>
      <c r="F120" s="65">
        <v>40</v>
      </c>
      <c r="G120" s="65">
        <v>40</v>
      </c>
      <c r="H120" s="65">
        <v>40</v>
      </c>
      <c r="I120" s="65">
        <v>40</v>
      </c>
      <c r="J120" s="65">
        <v>40</v>
      </c>
      <c r="K120" s="65">
        <v>40</v>
      </c>
      <c r="L120" s="65">
        <v>40</v>
      </c>
      <c r="M120" s="65">
        <v>40</v>
      </c>
      <c r="N120" s="65">
        <v>43</v>
      </c>
      <c r="O120" s="65">
        <v>43</v>
      </c>
      <c r="P120" s="65">
        <v>43</v>
      </c>
      <c r="Q120" s="66">
        <v>43</v>
      </c>
      <c r="R120" s="22" t="s">
        <v>2</v>
      </c>
      <c r="S120" s="61">
        <f>Q120</f>
        <v>43</v>
      </c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</row>
    <row r="121" spans="1:96" ht="22.5" customHeight="1" x14ac:dyDescent="0.15">
      <c r="A121" s="76"/>
      <c r="B121" s="91"/>
      <c r="C121" s="93"/>
      <c r="D121" s="123" t="s">
        <v>6</v>
      </c>
      <c r="E121" s="124"/>
      <c r="F121" s="73">
        <v>32</v>
      </c>
      <c r="G121" s="67">
        <v>30</v>
      </c>
      <c r="H121" s="67">
        <v>27</v>
      </c>
      <c r="I121" s="67">
        <v>26</v>
      </c>
      <c r="J121" s="67">
        <v>27</v>
      </c>
      <c r="K121" s="68">
        <v>28</v>
      </c>
      <c r="L121" s="69">
        <v>29</v>
      </c>
      <c r="M121" s="69">
        <v>37</v>
      </c>
      <c r="N121" s="69">
        <v>43</v>
      </c>
      <c r="O121" s="69">
        <v>38</v>
      </c>
      <c r="P121" s="69">
        <v>38</v>
      </c>
      <c r="Q121" s="69">
        <v>37</v>
      </c>
      <c r="R121" s="60" t="s">
        <v>4</v>
      </c>
      <c r="S121" s="41">
        <f t="shared" ref="S121" si="5">MAX(F121:Q121)</f>
        <v>43</v>
      </c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</row>
    <row r="122" spans="1:96" ht="22.5" customHeight="1" x14ac:dyDescent="0.15">
      <c r="A122" s="76"/>
      <c r="B122" s="91"/>
      <c r="C122" s="93"/>
      <c r="D122" s="125" t="s">
        <v>50</v>
      </c>
      <c r="E122" s="8" t="s">
        <v>36</v>
      </c>
      <c r="F122" s="46">
        <v>5579</v>
      </c>
      <c r="G122" s="47">
        <v>5533</v>
      </c>
      <c r="H122" s="47">
        <v>5568</v>
      </c>
      <c r="I122" s="47">
        <v>5819</v>
      </c>
      <c r="J122" s="47">
        <v>4477</v>
      </c>
      <c r="K122" s="48">
        <v>5605</v>
      </c>
      <c r="L122" s="49">
        <v>6937</v>
      </c>
      <c r="M122" s="49">
        <v>7767</v>
      </c>
      <c r="N122" s="49">
        <v>9234</v>
      </c>
      <c r="O122" s="49">
        <v>8231</v>
      </c>
      <c r="P122" s="49">
        <v>7618</v>
      </c>
      <c r="Q122" s="49">
        <v>7207</v>
      </c>
      <c r="R122" s="7" t="s">
        <v>39</v>
      </c>
      <c r="S122" s="55">
        <f t="shared" ref="S122:S123" si="6">SUM(F122:Q122)</f>
        <v>79575</v>
      </c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</row>
    <row r="123" spans="1:96" ht="22.5" customHeight="1" x14ac:dyDescent="0.15">
      <c r="A123" s="76"/>
      <c r="B123" s="91"/>
      <c r="C123" s="93"/>
      <c r="D123" s="109"/>
      <c r="E123" s="9" t="s">
        <v>37</v>
      </c>
      <c r="F123" s="50">
        <v>1881</v>
      </c>
      <c r="G123" s="51">
        <v>1997</v>
      </c>
      <c r="H123" s="51">
        <v>1356</v>
      </c>
      <c r="I123" s="51">
        <v>1295</v>
      </c>
      <c r="J123" s="51">
        <v>1496</v>
      </c>
      <c r="K123" s="52">
        <v>1571</v>
      </c>
      <c r="L123" s="53">
        <v>1690</v>
      </c>
      <c r="M123" s="53">
        <v>2238</v>
      </c>
      <c r="N123" s="53">
        <v>3056</v>
      </c>
      <c r="O123" s="53">
        <v>3685</v>
      </c>
      <c r="P123" s="53">
        <v>2980</v>
      </c>
      <c r="Q123" s="53">
        <v>2736</v>
      </c>
      <c r="R123" s="4" t="s">
        <v>40</v>
      </c>
      <c r="S123" s="56">
        <f t="shared" si="6"/>
        <v>25981</v>
      </c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</row>
    <row r="124" spans="1:96" ht="22.5" customHeight="1" thickBot="1" x14ac:dyDescent="0.2">
      <c r="A124" s="77"/>
      <c r="B124" s="92"/>
      <c r="C124" s="89"/>
      <c r="D124" s="111"/>
      <c r="E124" s="18" t="s">
        <v>38</v>
      </c>
      <c r="F124" s="54">
        <f t="shared" ref="F124:Q124" si="7">F122+F123</f>
        <v>7460</v>
      </c>
      <c r="G124" s="31">
        <f t="shared" si="7"/>
        <v>7530</v>
      </c>
      <c r="H124" s="31">
        <f t="shared" si="7"/>
        <v>6924</v>
      </c>
      <c r="I124" s="31">
        <f t="shared" si="7"/>
        <v>7114</v>
      </c>
      <c r="J124" s="31">
        <f t="shared" si="7"/>
        <v>5973</v>
      </c>
      <c r="K124" s="32">
        <f t="shared" si="7"/>
        <v>7176</v>
      </c>
      <c r="L124" s="33">
        <f t="shared" si="7"/>
        <v>8627</v>
      </c>
      <c r="M124" s="33">
        <f t="shared" si="7"/>
        <v>10005</v>
      </c>
      <c r="N124" s="33">
        <f t="shared" si="7"/>
        <v>12290</v>
      </c>
      <c r="O124" s="33">
        <f t="shared" si="7"/>
        <v>11916</v>
      </c>
      <c r="P124" s="33">
        <f t="shared" si="7"/>
        <v>10598</v>
      </c>
      <c r="Q124" s="33">
        <f t="shared" si="7"/>
        <v>9943</v>
      </c>
      <c r="R124" s="20" t="s">
        <v>3</v>
      </c>
      <c r="S124" s="41">
        <f t="shared" ref="S124" si="8">S122+S123</f>
        <v>105556</v>
      </c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</row>
    <row r="125" spans="1:96" ht="22.5" customHeight="1" thickBot="1" x14ac:dyDescent="0.2">
      <c r="A125" s="58"/>
      <c r="B125" s="58"/>
      <c r="C125" s="5"/>
      <c r="D125" s="58"/>
      <c r="E125" s="58"/>
      <c r="F125" s="58"/>
      <c r="G125" s="58"/>
      <c r="H125" s="58"/>
      <c r="I125" s="58"/>
      <c r="J125" s="58"/>
      <c r="K125" s="58"/>
      <c r="L125" s="58"/>
      <c r="M125" s="58"/>
      <c r="N125" s="58"/>
      <c r="O125" s="58"/>
      <c r="P125" s="58"/>
      <c r="Q125" s="58"/>
      <c r="R125" s="24" t="s">
        <v>46</v>
      </c>
      <c r="S125" s="57">
        <f>S7+S10+S13+S16+S19+S22+S25+S28+S31+S34+S37+S40+S43+S46+S49+S52+S55+S58+S61+S64+S67+S70+S73+S76+S79+S82+S85+S88+S91+S94+S97+S100+S103+S106+S109+S114+S119+S124</f>
        <v>4860321</v>
      </c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</row>
    <row r="126" spans="1:96" ht="22.5" customHeight="1" thickBot="1" x14ac:dyDescent="0.2">
      <c r="A126" s="58"/>
      <c r="B126" s="58"/>
      <c r="C126" s="5"/>
      <c r="D126" s="58"/>
      <c r="E126" s="58"/>
      <c r="F126" s="58"/>
      <c r="G126" s="58"/>
      <c r="H126" s="58"/>
      <c r="I126" s="58"/>
      <c r="J126" s="58"/>
      <c r="K126" s="58"/>
      <c r="L126" s="58"/>
      <c r="M126" s="58"/>
      <c r="N126" s="58"/>
      <c r="O126" s="58"/>
      <c r="P126" s="58"/>
      <c r="Q126" s="58"/>
      <c r="R126" s="24" t="s">
        <v>55</v>
      </c>
      <c r="S126" s="57">
        <f>S5+S8+S11+S14+S17+S20+S23+S26+S29+S32+S35+S38+S41+S44+S47+S50+S53+S56+S59+S62+S65+S68+S71+S74+S77+S80+S83+S86+S89+S92+S95+S98+S101+S104+S107+S110+S115+S120</f>
        <v>1995</v>
      </c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</row>
    <row r="127" spans="1:96" ht="22.5" customHeight="1" x14ac:dyDescent="0.15">
      <c r="A127" s="126" t="s">
        <v>57</v>
      </c>
      <c r="B127" s="126"/>
      <c r="C127" s="126"/>
      <c r="D127" s="126"/>
      <c r="E127" s="126"/>
      <c r="F127" s="126"/>
      <c r="G127" s="126"/>
      <c r="H127" s="126"/>
      <c r="I127" s="126"/>
      <c r="J127" s="126"/>
      <c r="K127" s="126"/>
      <c r="L127" s="126"/>
      <c r="M127" s="126"/>
      <c r="N127" s="126"/>
      <c r="O127" s="126"/>
      <c r="P127" s="126"/>
      <c r="Q127" s="126"/>
      <c r="R127" s="62"/>
      <c r="S127" s="63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</row>
    <row r="128" spans="1:96" ht="27" customHeight="1" x14ac:dyDescent="0.15">
      <c r="A128" s="64"/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  <c r="P128" s="64"/>
      <c r="Q128" s="64"/>
      <c r="R128" s="64"/>
      <c r="S128" s="17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</row>
    <row r="129" spans="1:96" ht="18" customHeight="1" x14ac:dyDescent="0.15">
      <c r="A129" s="5"/>
      <c r="B129" s="10"/>
      <c r="C129" s="10"/>
      <c r="D129" s="12"/>
      <c r="E129" s="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5"/>
      <c r="S129" s="15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</row>
    <row r="130" spans="1:96" ht="18" customHeight="1" x14ac:dyDescent="0.15">
      <c r="A130" s="5"/>
      <c r="B130" s="10"/>
      <c r="C130" s="10"/>
      <c r="D130" s="12"/>
      <c r="E130" s="6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4"/>
      <c r="S130" s="15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</row>
    <row r="131" spans="1:96" ht="18" customHeight="1" x14ac:dyDescent="0.15">
      <c r="A131" s="5"/>
      <c r="B131" s="10"/>
      <c r="C131" s="10"/>
      <c r="D131" s="12"/>
      <c r="E131" s="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5"/>
      <c r="S131" s="17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</row>
    <row r="132" spans="1:96" ht="18" customHeight="1" x14ac:dyDescent="0.15">
      <c r="A132" s="5"/>
      <c r="B132" s="10"/>
      <c r="C132" s="10"/>
      <c r="D132" s="12"/>
      <c r="E132" s="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5"/>
      <c r="S132" s="15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</row>
    <row r="133" spans="1:96" ht="18" customHeight="1" x14ac:dyDescent="0.15">
      <c r="A133" s="5"/>
      <c r="B133" s="10"/>
      <c r="C133" s="10"/>
      <c r="D133" s="12"/>
      <c r="E133" s="6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4"/>
      <c r="S133" s="15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</row>
    <row r="134" spans="1:96" ht="18" customHeight="1" x14ac:dyDescent="0.15">
      <c r="A134" s="5"/>
      <c r="B134" s="10"/>
      <c r="C134" s="10"/>
      <c r="D134" s="12"/>
      <c r="E134" s="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5"/>
      <c r="S134" s="17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</row>
    <row r="135" spans="1:96" ht="18" customHeight="1" x14ac:dyDescent="0.1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</row>
    <row r="136" spans="1:96" ht="18" customHeight="1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</row>
    <row r="137" spans="1:96" ht="18" customHeight="1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</row>
    <row r="138" spans="1:96" ht="18" customHeight="1" x14ac:dyDescent="0.1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</row>
    <row r="139" spans="1:96" ht="18" customHeight="1" x14ac:dyDescent="0.1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</row>
    <row r="140" spans="1:96" ht="18" customHeight="1" x14ac:dyDescent="0.1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</row>
    <row r="141" spans="1:96" ht="18" customHeight="1" x14ac:dyDescent="0.1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</row>
    <row r="142" spans="1:96" ht="18" customHeight="1" x14ac:dyDescent="0.1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</row>
    <row r="143" spans="1:96" ht="18" customHeight="1" x14ac:dyDescent="0.1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</row>
    <row r="144" spans="1:96" ht="18" customHeight="1" x14ac:dyDescent="0.1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</row>
    <row r="145" spans="1:96" ht="18" customHeight="1" x14ac:dyDescent="0.1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</row>
    <row r="146" spans="1:96" ht="18" customHeight="1" x14ac:dyDescent="0.1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</row>
    <row r="147" spans="1:96" ht="18" customHeight="1" x14ac:dyDescent="0.1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</row>
    <row r="148" spans="1:96" ht="18" customHeight="1" x14ac:dyDescent="0.1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</row>
    <row r="149" spans="1:96" ht="18" customHeight="1" x14ac:dyDescent="0.1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</row>
    <row r="150" spans="1:96" ht="18" customHeight="1" x14ac:dyDescent="0.1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</row>
    <row r="151" spans="1:96" ht="18" customHeight="1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</row>
    <row r="152" spans="1:96" ht="18" customHeight="1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</row>
    <row r="153" spans="1:96" ht="18" customHeight="1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</row>
    <row r="154" spans="1:96" ht="18" customHeight="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</row>
    <row r="155" spans="1:96" ht="18" customHeight="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</row>
    <row r="156" spans="1:96" ht="18" customHeight="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</row>
    <row r="157" spans="1:96" ht="18" customHeight="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</row>
    <row r="158" spans="1:96" ht="18" customHeight="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</row>
    <row r="159" spans="1:96" ht="18" customHeight="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</row>
    <row r="160" spans="1:96" ht="18" customHeight="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</row>
    <row r="161" spans="1:96" ht="18" customHeight="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</row>
    <row r="162" spans="1:96" ht="18" customHeight="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</row>
    <row r="163" spans="1:96" ht="18" customHeight="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</row>
    <row r="164" spans="1:96" ht="18" customHeight="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</row>
    <row r="165" spans="1:96" ht="18" customHeight="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</row>
    <row r="166" spans="1:96" ht="18" customHeight="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</row>
    <row r="167" spans="1:96" ht="18" customHeight="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</row>
    <row r="168" spans="1:96" ht="18" customHeight="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</row>
    <row r="169" spans="1:96" ht="18" customHeight="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</row>
    <row r="170" spans="1:96" ht="18" customHeight="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</row>
    <row r="171" spans="1:96" ht="18" customHeight="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</row>
    <row r="172" spans="1:96" ht="18" customHeight="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</row>
    <row r="173" spans="1:96" ht="18" customHeight="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</row>
    <row r="174" spans="1:96" ht="18" customHeight="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</row>
    <row r="175" spans="1:96" ht="18" customHeight="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</row>
    <row r="176" spans="1:96" ht="18" customHeight="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</row>
    <row r="177" spans="1:96" ht="18" customHeight="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</row>
    <row r="178" spans="1:96" ht="18" customHeight="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</row>
    <row r="179" spans="1:96" ht="18" customHeight="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</row>
    <row r="180" spans="1:96" ht="18" customHeight="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</row>
    <row r="181" spans="1:96" ht="18" customHeight="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</row>
    <row r="182" spans="1:96" ht="18" customHeight="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</row>
    <row r="183" spans="1:96" ht="18" customHeight="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</row>
    <row r="184" spans="1:96" ht="18" customHeight="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</row>
    <row r="185" spans="1:96" ht="18" customHeight="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</row>
    <row r="186" spans="1:96" ht="18" customHeight="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</row>
    <row r="187" spans="1:96" ht="18" customHeight="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</row>
    <row r="188" spans="1:96" ht="18" customHeight="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</row>
    <row r="189" spans="1:96" ht="18" customHeight="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</row>
    <row r="190" spans="1:96" ht="18" customHeight="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</row>
    <row r="191" spans="1:96" ht="18" customHeight="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</row>
    <row r="192" spans="1:96" ht="18" customHeight="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</row>
    <row r="193" spans="1:96" ht="18" customHeight="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</row>
    <row r="194" spans="1:96" ht="18" customHeight="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</row>
    <row r="195" spans="1:96" ht="18" customHeight="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</row>
    <row r="196" spans="1:96" ht="18" customHeight="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</row>
    <row r="197" spans="1:96" ht="18" customHeight="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</row>
    <row r="198" spans="1:96" ht="18" customHeight="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</row>
    <row r="199" spans="1:96" ht="18" customHeight="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</row>
    <row r="200" spans="1:96" ht="18" customHeight="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</row>
    <row r="201" spans="1:96" ht="18" customHeight="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</row>
    <row r="202" spans="1:96" ht="18" customHeight="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</row>
    <row r="203" spans="1:96" ht="18" customHeight="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</row>
    <row r="204" spans="1:96" ht="18" customHeight="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</row>
    <row r="205" spans="1:96" ht="18" customHeight="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</row>
    <row r="206" spans="1:96" ht="18" customHeight="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</row>
    <row r="207" spans="1:96" ht="18" customHeight="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</row>
    <row r="208" spans="1:96" ht="18" customHeight="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</row>
    <row r="209" spans="1:96" ht="18" customHeight="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</row>
    <row r="210" spans="1:96" ht="18" customHeight="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</row>
    <row r="211" spans="1:96" ht="18" customHeight="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</row>
    <row r="212" spans="1:96" ht="18" customHeight="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</row>
    <row r="213" spans="1:96" ht="18" customHeight="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</row>
    <row r="214" spans="1:96" ht="18" customHeight="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</row>
    <row r="215" spans="1:96" ht="19.5" customHeight="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</row>
    <row r="216" spans="1:96" ht="19.5" customHeight="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</row>
    <row r="217" spans="1:96" ht="19.5" customHeight="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</row>
    <row r="218" spans="1:96" ht="19.5" customHeight="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</row>
    <row r="219" spans="1:96" ht="19.5" customHeight="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</row>
    <row r="220" spans="1:96" ht="19.5" customHeight="1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</row>
    <row r="221" spans="1:96" ht="19.5" customHeight="1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</row>
    <row r="222" spans="1:96" ht="19.5" customHeight="1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</row>
    <row r="223" spans="1:96" ht="19.5" customHeight="1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</row>
    <row r="224" spans="1:96" ht="19.5" customHeight="1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</row>
    <row r="225" spans="1:96" ht="19.5" customHeight="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</row>
    <row r="226" spans="1:96" ht="19.5" customHeight="1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</row>
    <row r="227" spans="1:96" ht="19.5" customHeight="1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</row>
    <row r="228" spans="1:96" ht="19.5" customHeight="1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</row>
    <row r="229" spans="1:96" ht="19.5" customHeight="1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</row>
    <row r="230" spans="1:96" ht="19.5" customHeight="1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</row>
    <row r="231" spans="1:96" ht="19.5" customHeight="1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</row>
    <row r="232" spans="1:96" ht="19.5" customHeight="1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</row>
    <row r="233" spans="1:96" ht="19.5" customHeight="1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</row>
    <row r="234" spans="1:96" ht="19.5" customHeight="1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</row>
    <row r="235" spans="1:96" ht="19.5" customHeight="1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</row>
    <row r="236" spans="1:96" ht="19.5" customHeight="1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</row>
    <row r="237" spans="1:96" ht="19.5" customHeight="1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</row>
    <row r="238" spans="1:96" ht="19.5" customHeight="1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</row>
    <row r="239" spans="1:96" ht="19.5" customHeight="1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</row>
    <row r="240" spans="1:96" ht="19.5" customHeight="1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</row>
    <row r="241" spans="1:96" ht="19.5" customHeight="1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</row>
    <row r="242" spans="1:96" ht="20.100000000000001" customHeight="1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</row>
    <row r="243" spans="1:96" ht="15" customHeight="1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</row>
    <row r="244" spans="1:96" ht="15" customHeight="1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</row>
    <row r="245" spans="1:96" ht="15" customHeight="1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</row>
    <row r="246" spans="1:96" ht="15" customHeight="1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</row>
    <row r="247" spans="1:96" ht="15" customHeight="1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</row>
    <row r="248" spans="1:96" ht="15" customHeight="1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</row>
    <row r="249" spans="1:96" ht="15" customHeight="1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</row>
    <row r="250" spans="1:96" ht="15" customHeight="1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</row>
    <row r="251" spans="1:96" ht="15" customHeight="1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</row>
    <row r="252" spans="1:96" ht="15" customHeight="1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  <c r="CM252" s="1"/>
      <c r="CN252" s="1"/>
      <c r="CO252" s="1"/>
      <c r="CP252" s="1"/>
      <c r="CQ252" s="1"/>
      <c r="CR252" s="1"/>
    </row>
    <row r="253" spans="1:96" ht="15" customHeight="1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</row>
    <row r="254" spans="1:96" ht="15" customHeight="1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</row>
    <row r="255" spans="1:96" ht="15" customHeight="1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</row>
    <row r="256" spans="1:96" ht="15" customHeight="1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</row>
    <row r="257" spans="1:96" ht="15" customHeight="1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</row>
    <row r="258" spans="1:96" ht="15" customHeight="1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</row>
    <row r="259" spans="1:96" ht="15" customHeight="1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</row>
    <row r="260" spans="1:96" ht="15" customHeight="1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</row>
    <row r="261" spans="1:96" ht="15" customHeight="1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</row>
    <row r="262" spans="1:96" ht="15" customHeight="1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</row>
    <row r="263" spans="1:96" ht="15" customHeight="1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</row>
    <row r="264" spans="1:96" ht="15" customHeight="1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</row>
    <row r="265" spans="1:96" ht="15" customHeight="1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</row>
    <row r="266" spans="1:96" ht="15" customHeight="1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</row>
    <row r="267" spans="1:96" ht="15" customHeight="1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</row>
    <row r="268" spans="1:96" ht="15" customHeight="1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</row>
    <row r="269" spans="1:96" ht="15" customHeight="1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</row>
    <row r="270" spans="1:96" ht="15" customHeight="1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</row>
    <row r="271" spans="1:96" ht="15" customHeight="1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</row>
    <row r="272" spans="1:96" ht="15" customHeight="1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</row>
    <row r="273" spans="1:96" ht="15" customHeight="1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</row>
    <row r="274" spans="1:96" ht="15" customHeight="1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</row>
    <row r="275" spans="1:96" ht="15" customHeight="1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</row>
    <row r="276" spans="1:96" ht="15" customHeight="1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</row>
    <row r="277" spans="1:96" ht="15" customHeight="1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</row>
    <row r="278" spans="1:96" ht="15" customHeight="1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</row>
    <row r="279" spans="1:96" ht="15" customHeight="1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</row>
    <row r="280" spans="1:96" ht="15" customHeight="1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</row>
    <row r="281" spans="1:96" ht="15" customHeight="1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</row>
    <row r="282" spans="1:96" ht="15" customHeight="1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</row>
    <row r="283" spans="1:96" ht="15" customHeight="1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</row>
    <row r="284" spans="1:96" ht="15" customHeight="1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</row>
    <row r="285" spans="1:96" ht="15" customHeight="1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</row>
    <row r="286" spans="1:96" ht="15" customHeight="1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</row>
    <row r="287" spans="1:96" ht="15" customHeight="1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</row>
    <row r="288" spans="1:96" ht="15" customHeight="1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</row>
    <row r="289" spans="1:96" ht="15" customHeight="1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</row>
    <row r="290" spans="1:96" ht="15" customHeight="1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</row>
    <row r="291" spans="1:96" ht="15" customHeight="1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</row>
    <row r="292" spans="1:96" ht="15" customHeight="1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</row>
    <row r="293" spans="1:96" ht="15" customHeight="1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</row>
    <row r="294" spans="1:96" ht="15" customHeight="1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</row>
    <row r="295" spans="1:96" ht="15" customHeight="1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</row>
    <row r="296" spans="1:96" ht="15" customHeight="1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</row>
    <row r="297" spans="1:96" ht="15" customHeight="1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</row>
    <row r="298" spans="1:96" ht="15" customHeight="1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</row>
    <row r="299" spans="1:96" ht="15" customHeight="1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</row>
    <row r="300" spans="1:96" ht="15" customHeight="1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</row>
    <row r="301" spans="1:96" ht="15" customHeight="1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</row>
    <row r="302" spans="1:96" ht="15" customHeight="1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</row>
    <row r="303" spans="1:96" ht="15" customHeight="1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</row>
    <row r="304" spans="1:96" ht="15" customHeight="1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</row>
    <row r="305" spans="1:96" ht="15" customHeight="1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</row>
    <row r="306" spans="1:96" ht="15" customHeight="1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</row>
    <row r="307" spans="1:96" ht="15" customHeight="1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</row>
    <row r="308" spans="1:96" ht="15" customHeight="1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</row>
    <row r="309" spans="1:96" ht="15" customHeight="1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</row>
    <row r="310" spans="1:96" ht="15" customHeight="1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</row>
    <row r="311" spans="1:96" ht="15" customHeight="1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</row>
    <row r="312" spans="1:96" ht="15" customHeight="1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</row>
    <row r="313" spans="1:96" ht="15" customHeight="1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</row>
    <row r="314" spans="1:96" ht="15" customHeight="1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</row>
    <row r="315" spans="1:96" ht="15" customHeight="1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</row>
    <row r="316" spans="1:96" ht="15" customHeight="1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</row>
    <row r="317" spans="1:96" ht="15" customHeight="1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</row>
    <row r="318" spans="1:96" ht="15" customHeight="1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</row>
    <row r="319" spans="1:96" ht="15" customHeight="1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</row>
    <row r="320" spans="1:96" ht="15" customHeight="1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</row>
    <row r="321" spans="1:96" ht="15" customHeight="1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</row>
    <row r="322" spans="1:96" ht="15" customHeight="1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</row>
    <row r="323" spans="1:96" ht="15" customHeight="1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</row>
    <row r="324" spans="1:96" ht="15" customHeight="1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</row>
    <row r="325" spans="1:96" ht="15" customHeight="1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</row>
    <row r="326" spans="1:96" ht="15" customHeight="1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</row>
    <row r="327" spans="1:96" ht="15" customHeight="1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</row>
    <row r="328" spans="1:96" ht="15" customHeight="1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</row>
    <row r="329" spans="1:96" ht="15" customHeight="1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</row>
    <row r="330" spans="1:96" ht="15" customHeight="1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</row>
    <row r="331" spans="1:96" ht="15" customHeight="1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</row>
    <row r="332" spans="1:96" ht="15" customHeight="1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</row>
    <row r="333" spans="1:96" ht="15" customHeight="1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</row>
    <row r="334" spans="1:96" ht="15" customHeight="1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</row>
    <row r="335" spans="1:96" ht="15" customHeight="1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</row>
    <row r="336" spans="1:96" ht="15" customHeight="1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</row>
    <row r="337" spans="1:96" ht="15" customHeight="1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</row>
    <row r="338" spans="1:96" ht="15" customHeight="1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</row>
    <row r="339" spans="1:96" ht="15" customHeight="1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</row>
    <row r="340" spans="1:96" ht="15" customHeight="1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</row>
    <row r="341" spans="1:96" ht="15" customHeight="1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</row>
    <row r="342" spans="1:96" ht="15" customHeight="1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</row>
    <row r="343" spans="1:96" ht="15" customHeight="1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</row>
    <row r="344" spans="1:96" ht="15" customHeight="1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</row>
    <row r="345" spans="1:96" ht="15" customHeight="1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</row>
    <row r="346" spans="1:96" ht="15" customHeight="1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</row>
    <row r="347" spans="1:96" ht="15" customHeight="1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</row>
    <row r="348" spans="1:96" ht="15" customHeight="1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</row>
    <row r="349" spans="1:96" ht="15" customHeight="1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</row>
    <row r="350" spans="1:96" ht="15" customHeight="1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</row>
    <row r="351" spans="1:96" ht="15" customHeight="1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</row>
    <row r="352" spans="1:96" ht="15" customHeight="1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</row>
    <row r="353" spans="1:96" ht="15" customHeight="1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</row>
    <row r="354" spans="1:96" ht="15" customHeight="1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</row>
    <row r="355" spans="1:96" ht="15" customHeight="1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</row>
    <row r="356" spans="1:96" ht="15" customHeight="1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</row>
    <row r="357" spans="1:96" ht="15" customHeight="1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</row>
    <row r="358" spans="1:96" ht="15" customHeight="1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</row>
    <row r="359" spans="1:96" ht="15" customHeight="1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</row>
    <row r="360" spans="1:96" ht="15" customHeight="1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</row>
    <row r="361" spans="1:96" ht="15" customHeight="1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</row>
    <row r="362" spans="1:96" ht="15" customHeight="1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</row>
    <row r="363" spans="1:96" ht="15" customHeight="1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</row>
    <row r="364" spans="1:96" ht="15" customHeight="1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</row>
    <row r="365" spans="1:96" ht="15" customHeight="1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</row>
    <row r="366" spans="1:96" ht="15" customHeight="1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</row>
    <row r="367" spans="1:96" ht="15" customHeight="1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</row>
    <row r="368" spans="1:96" ht="15" customHeight="1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</row>
    <row r="369" spans="1:96" ht="15" customHeight="1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</row>
    <row r="370" spans="1:96" ht="15" customHeight="1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</row>
    <row r="371" spans="1:96" ht="15" customHeight="1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</row>
    <row r="372" spans="1:96" ht="15" customHeight="1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</row>
    <row r="373" spans="1:96" ht="15" customHeight="1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</row>
    <row r="374" spans="1:96" ht="15" customHeight="1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</row>
    <row r="375" spans="1:96" ht="15" customHeight="1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</row>
    <row r="376" spans="1:96" ht="15" customHeight="1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</row>
    <row r="377" spans="1:96" ht="15" customHeight="1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</row>
    <row r="378" spans="1:96" ht="15" customHeight="1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</row>
    <row r="379" spans="1:96" ht="15" customHeight="1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</row>
    <row r="380" spans="1:96" ht="15" customHeight="1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</row>
    <row r="381" spans="1:96" ht="15" customHeight="1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</row>
    <row r="382" spans="1:96" ht="15" customHeight="1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</row>
    <row r="383" spans="1:96" ht="15" customHeight="1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</row>
    <row r="384" spans="1:96" ht="15" customHeight="1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</row>
    <row r="385" spans="1:96" ht="15" customHeight="1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</row>
    <row r="386" spans="1:96" ht="15" customHeight="1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</row>
    <row r="387" spans="1:96" ht="15" customHeight="1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</row>
    <row r="388" spans="1:96" ht="15" customHeight="1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</row>
    <row r="389" spans="1:96" ht="15" customHeight="1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</row>
    <row r="390" spans="1:96" ht="15" customHeight="1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</row>
    <row r="391" spans="1:96" ht="15" customHeight="1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</row>
    <row r="392" spans="1:96" ht="15" customHeight="1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</row>
    <row r="393" spans="1:96" ht="15" customHeight="1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</row>
    <row r="394" spans="1:96" ht="15" customHeight="1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</row>
    <row r="395" spans="1:96" ht="15" customHeight="1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</row>
    <row r="396" spans="1:96" ht="15" customHeight="1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</row>
    <row r="397" spans="1:96" ht="15" customHeight="1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</row>
    <row r="398" spans="1:96" ht="15" customHeight="1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</row>
    <row r="399" spans="1:96" ht="15" customHeight="1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</row>
    <row r="400" spans="1:96" ht="15" customHeight="1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</row>
    <row r="401" spans="1:96" ht="15" customHeight="1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</row>
    <row r="402" spans="1:96" ht="15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</row>
    <row r="403" spans="1:96" ht="15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</row>
    <row r="404" spans="1:96" ht="15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</row>
    <row r="405" spans="1:96" ht="15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</row>
    <row r="406" spans="1:96" ht="15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</row>
    <row r="407" spans="1:96" ht="15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</row>
    <row r="408" spans="1:96" ht="15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</row>
    <row r="409" spans="1:96" ht="15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</row>
    <row r="410" spans="1:96" ht="15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</row>
    <row r="411" spans="1:96" ht="15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</row>
    <row r="412" spans="1:96" ht="15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</row>
    <row r="413" spans="1:96" ht="15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</row>
    <row r="414" spans="1:96" ht="15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</row>
    <row r="415" spans="1:96" ht="15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</row>
    <row r="416" spans="1:96" ht="15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</row>
    <row r="417" spans="1:96" ht="15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</row>
    <row r="418" spans="1:96" ht="15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</row>
    <row r="419" spans="1:96" ht="14.1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</row>
    <row r="420" spans="1:96" ht="14.1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</row>
    <row r="421" spans="1:96" ht="14.1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</row>
    <row r="422" spans="1:96" ht="14.1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</row>
    <row r="423" spans="1:96" ht="14.1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</row>
    <row r="424" spans="1:96" ht="14.1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</row>
    <row r="425" spans="1:96" ht="14.1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</row>
    <row r="426" spans="1:96" ht="14.1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</row>
    <row r="427" spans="1:96" ht="14.1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</row>
    <row r="428" spans="1:96" ht="14.1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</row>
    <row r="429" spans="1:96" ht="14.1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</row>
    <row r="430" spans="1:96" ht="14.1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</row>
    <row r="431" spans="1:96" ht="14.1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</row>
    <row r="432" spans="1:96" ht="14.1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</row>
    <row r="433" spans="1:96" ht="14.1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</row>
    <row r="434" spans="1:96" ht="14.1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</row>
    <row r="435" spans="1:96" ht="14.1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</row>
    <row r="436" spans="1:96" ht="14.1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</row>
    <row r="437" spans="1:96" ht="14.1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</row>
    <row r="438" spans="1:96" ht="14.1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</row>
    <row r="439" spans="1:96" ht="14.1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</row>
    <row r="440" spans="1:96" ht="14.1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</row>
    <row r="441" spans="1:96" ht="14.1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</row>
    <row r="442" spans="1:96" ht="14.1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</row>
    <row r="443" spans="1:96" ht="14.1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</row>
    <row r="444" spans="1:96" ht="14.1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</row>
    <row r="445" spans="1:96" ht="14.1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</row>
    <row r="446" spans="1:96" ht="14.1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</row>
    <row r="447" spans="1:96" ht="14.1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</row>
    <row r="448" spans="1:96" ht="14.1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</row>
    <row r="449" spans="1:96" ht="14.1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</row>
    <row r="450" spans="1:96" ht="14.1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</row>
    <row r="451" spans="1:96" ht="14.1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</row>
    <row r="452" spans="1:96" ht="14.1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</row>
    <row r="453" spans="1:96" ht="14.1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</row>
    <row r="454" spans="1:96" ht="14.1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</row>
    <row r="455" spans="1:96" ht="14.1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</row>
    <row r="456" spans="1:96" ht="14.1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</row>
    <row r="457" spans="1:96" ht="14.1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</row>
    <row r="458" spans="1:96" ht="14.1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</row>
    <row r="459" spans="1:96" ht="14.1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</row>
    <row r="460" spans="1:96" ht="14.1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</row>
    <row r="461" spans="1:96" ht="14.1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</row>
    <row r="462" spans="1:96" ht="14.1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</row>
    <row r="463" spans="1:96" ht="14.1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</row>
    <row r="464" spans="1:96" ht="14.1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</row>
    <row r="465" spans="1:96" ht="14.1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</row>
    <row r="466" spans="1:96" ht="14.1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</row>
    <row r="467" spans="1:96" ht="14.1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</row>
    <row r="468" spans="1:96" ht="14.1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</row>
    <row r="469" spans="1:96" ht="14.1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</row>
    <row r="470" spans="1:96" ht="14.1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</row>
    <row r="471" spans="1:96" ht="14.1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</row>
    <row r="472" spans="1:96" ht="14.1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</row>
    <row r="473" spans="1:96" ht="14.1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</row>
    <row r="474" spans="1:96" ht="14.1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</row>
    <row r="475" spans="1:96" ht="14.1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</row>
    <row r="476" spans="1:96" ht="14.1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</row>
    <row r="477" spans="1:96" ht="14.1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</row>
    <row r="478" spans="1:96" ht="14.1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</row>
    <row r="479" spans="1:96" ht="14.1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</row>
    <row r="480" spans="1:96" ht="14.1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</row>
    <row r="481" spans="1:96" ht="14.1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</row>
    <row r="482" spans="1:96" ht="14.1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</row>
    <row r="483" spans="1:96" ht="14.1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</row>
    <row r="484" spans="1:96" ht="14.1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</row>
    <row r="485" spans="1:96" ht="14.1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</row>
    <row r="486" spans="1:96" ht="14.1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</row>
    <row r="487" spans="1:96" ht="14.1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</row>
    <row r="488" spans="1:96" ht="14.1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</row>
    <row r="489" spans="1:96" ht="14.1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</row>
    <row r="490" spans="1:96" ht="14.1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</row>
    <row r="491" spans="1:96" ht="14.1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</row>
    <row r="492" spans="1:96" ht="14.1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</row>
    <row r="493" spans="1:96" ht="14.1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</row>
    <row r="494" spans="1:96" ht="14.1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</row>
    <row r="495" spans="1:96" ht="14.1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</row>
    <row r="496" spans="1:96" ht="14.1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</row>
    <row r="497" spans="1:96" ht="14.1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</row>
    <row r="498" spans="1:96" ht="14.1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</row>
    <row r="499" spans="1:96" ht="14.1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</row>
    <row r="500" spans="1:96" ht="14.1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</row>
    <row r="501" spans="1:96" ht="14.1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</row>
    <row r="502" spans="1:96" ht="14.1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</row>
    <row r="503" spans="1:96" ht="14.1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</row>
    <row r="504" spans="1:96" ht="14.1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</row>
    <row r="505" spans="1:96" ht="14.1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</row>
    <row r="506" spans="1:96" ht="14.1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</row>
    <row r="507" spans="1:96" ht="14.1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</row>
    <row r="508" spans="1:96" ht="14.1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</row>
    <row r="509" spans="1:96" ht="14.1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</row>
    <row r="510" spans="1:96" ht="14.1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</row>
    <row r="511" spans="1:96" ht="14.1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</row>
    <row r="512" spans="1:96" ht="14.1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</row>
    <row r="513" spans="1:96" ht="14.1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</row>
    <row r="514" spans="1:96" ht="14.1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</row>
    <row r="515" spans="1:96" ht="14.1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</row>
    <row r="516" spans="1:96" ht="14.1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</row>
    <row r="517" spans="1:96" ht="14.1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</row>
    <row r="518" spans="1:96" ht="14.1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</row>
    <row r="519" spans="1:96" ht="14.1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</row>
    <row r="520" spans="1:96" ht="14.1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</row>
    <row r="521" spans="1:96" ht="14.1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</row>
    <row r="522" spans="1:96" ht="14.1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</row>
    <row r="523" spans="1:96" ht="14.1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</row>
    <row r="524" spans="1:96" ht="14.1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</row>
    <row r="525" spans="1:96" ht="14.1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</row>
    <row r="526" spans="1:96" ht="14.1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</row>
    <row r="527" spans="1:96" ht="14.1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</row>
    <row r="528" spans="1:96" ht="14.1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</row>
    <row r="529" spans="1:96" ht="14.1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</row>
    <row r="530" spans="1:96" ht="14.1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</row>
    <row r="531" spans="1:96" ht="14.1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</row>
    <row r="532" spans="1:96" ht="14.1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</row>
    <row r="533" spans="1:96" ht="14.1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</row>
    <row r="534" spans="1:96" ht="14.1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</row>
    <row r="535" spans="1:96" ht="14.1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</row>
    <row r="536" spans="1:96" ht="14.1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</row>
    <row r="537" spans="1:96" ht="14.1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</row>
    <row r="538" spans="1:96" ht="14.1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</row>
    <row r="539" spans="1:96" ht="14.1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</row>
    <row r="540" spans="1:96" ht="14.1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</row>
    <row r="541" spans="1:96" ht="14.1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</row>
    <row r="542" spans="1:96" ht="14.1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</row>
    <row r="543" spans="1:96" ht="14.1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</row>
    <row r="544" spans="1:96" ht="14.1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</row>
    <row r="545" spans="1:96" ht="14.1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</row>
    <row r="546" spans="1:96" ht="14.1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</row>
    <row r="547" spans="1:96" ht="14.1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</row>
    <row r="548" spans="1:96" ht="14.1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</row>
    <row r="549" spans="1:96" ht="14.1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</row>
    <row r="550" spans="1:96" ht="14.1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</row>
    <row r="551" spans="1:96" ht="14.1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</row>
    <row r="552" spans="1:96" ht="14.1" customHeight="1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</row>
    <row r="553" spans="1:96" ht="14.1" customHeight="1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</row>
    <row r="554" spans="1:96" ht="14.1" customHeight="1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</row>
    <row r="555" spans="1:96" ht="14.1" customHeight="1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</row>
    <row r="556" spans="1:96" ht="14.1" customHeight="1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</row>
    <row r="557" spans="1:96" ht="14.1" customHeight="1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</row>
    <row r="558" spans="1:96" ht="14.1" customHeight="1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</row>
    <row r="559" spans="1:96" ht="14.1" customHeight="1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</row>
    <row r="560" spans="1:96" ht="14.1" customHeight="1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</row>
    <row r="561" spans="1:96" ht="14.1" customHeight="1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</row>
    <row r="562" spans="1:96" ht="14.1" customHeight="1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</row>
    <row r="563" spans="1:96" ht="14.1" customHeight="1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</row>
    <row r="564" spans="1:96" ht="14.1" customHeight="1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</row>
    <row r="565" spans="1:96" ht="14.1" customHeight="1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</row>
    <row r="566" spans="1:96" ht="14.1" customHeight="1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</row>
    <row r="567" spans="1:96" ht="14.1" customHeight="1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</row>
    <row r="568" spans="1:96" ht="14.1" customHeight="1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</row>
    <row r="569" spans="1:96" ht="14.1" customHeight="1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</row>
    <row r="570" spans="1:96" ht="14.1" customHeight="1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</row>
    <row r="571" spans="1:96" ht="14.1" customHeight="1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</row>
    <row r="572" spans="1:96" ht="14.1" customHeight="1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</row>
    <row r="573" spans="1:96" ht="14.1" customHeight="1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</row>
    <row r="574" spans="1:96" ht="14.1" customHeight="1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</row>
    <row r="575" spans="1:96" ht="14.1" customHeight="1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</row>
    <row r="576" spans="1:96" ht="14.1" customHeight="1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</row>
    <row r="577" spans="1:96" ht="14.1" customHeight="1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</row>
    <row r="578" spans="1:96" ht="14.1" customHeight="1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</row>
    <row r="579" spans="1:96" ht="14.1" customHeight="1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</row>
    <row r="580" spans="1:96" ht="14.1" customHeight="1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</row>
    <row r="581" spans="1:96" ht="14.1" customHeight="1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</row>
    <row r="582" spans="1:96" ht="14.1" customHeight="1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</row>
    <row r="583" spans="1:96" ht="14.1" customHeight="1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</row>
    <row r="584" spans="1:96" ht="14.1" customHeight="1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</row>
    <row r="585" spans="1:96" ht="14.1" customHeight="1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</row>
    <row r="586" spans="1:96" ht="14.1" customHeight="1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</row>
    <row r="587" spans="1:96" ht="14.1" customHeight="1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</row>
    <row r="588" spans="1:96" ht="14.1" customHeight="1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</row>
    <row r="589" spans="1:96" ht="14.1" customHeight="1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</row>
    <row r="590" spans="1:96" ht="14.1" customHeight="1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</row>
    <row r="591" spans="1:96" ht="14.1" customHeight="1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</row>
    <row r="592" spans="1:96" ht="14.1" customHeight="1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</row>
    <row r="593" spans="1:96" ht="14.1" customHeight="1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</row>
    <row r="594" spans="1:96" ht="14.1" customHeight="1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</row>
    <row r="595" spans="1:96" ht="14.1" customHeight="1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</row>
    <row r="596" spans="1:96" ht="14.1" customHeight="1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</row>
    <row r="597" spans="1:96" ht="14.1" customHeight="1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</row>
    <row r="598" spans="1:96" ht="14.1" customHeight="1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</row>
    <row r="599" spans="1:96" ht="14.1" customHeight="1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</row>
    <row r="600" spans="1:96" ht="14.1" customHeight="1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</row>
    <row r="601" spans="1:96" ht="14.1" customHeight="1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</row>
    <row r="602" spans="1:96" ht="14.1" customHeight="1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</row>
    <row r="603" spans="1:96" ht="14.1" customHeight="1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</row>
    <row r="604" spans="1:96" ht="14.1" customHeight="1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</row>
    <row r="605" spans="1:96" ht="14.1" customHeight="1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/>
      <c r="AN605" s="1"/>
      <c r="AO605" s="1"/>
      <c r="AP605" s="1"/>
      <c r="AQ605" s="1"/>
      <c r="AR605" s="1"/>
      <c r="AS605" s="1"/>
      <c r="AT605" s="1"/>
      <c r="AU605" s="1"/>
      <c r="AV605" s="1"/>
      <c r="AW605" s="1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</row>
    <row r="606" spans="1:96" ht="14.1" customHeight="1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1"/>
      <c r="AW606" s="1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</row>
    <row r="607" spans="1:96" ht="14.1" customHeight="1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</row>
    <row r="608" spans="1:96" ht="14.1" customHeight="1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  <c r="AM608" s="1"/>
      <c r="AN608" s="1"/>
      <c r="AO608" s="1"/>
      <c r="AP608" s="1"/>
      <c r="AQ608" s="1"/>
      <c r="AR608" s="1"/>
      <c r="AS608" s="1"/>
      <c r="AT608" s="1"/>
      <c r="AU608" s="1"/>
      <c r="AV608" s="1"/>
      <c r="AW608" s="1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</row>
    <row r="609" spans="1:96" ht="14.1" customHeight="1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/>
      <c r="AO609" s="1"/>
      <c r="AP609" s="1"/>
      <c r="AQ609" s="1"/>
      <c r="AR609" s="1"/>
      <c r="AS609" s="1"/>
      <c r="AT609" s="1"/>
      <c r="AU609" s="1"/>
      <c r="AV609" s="1"/>
      <c r="AW609" s="1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</row>
    <row r="610" spans="1:96" ht="14.1" customHeight="1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</row>
    <row r="611" spans="1:96" ht="14.1" customHeight="1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1"/>
      <c r="AW611" s="1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</row>
    <row r="612" spans="1:96" ht="14.1" customHeight="1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  <c r="AM612" s="1"/>
      <c r="AN612" s="1"/>
      <c r="AO612" s="1"/>
      <c r="AP612" s="1"/>
      <c r="AQ612" s="1"/>
      <c r="AR612" s="1"/>
      <c r="AS612" s="1"/>
      <c r="AT612" s="1"/>
      <c r="AU612" s="1"/>
      <c r="AV612" s="1"/>
      <c r="AW612" s="1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</row>
    <row r="613" spans="1:96" ht="14.1" customHeight="1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</row>
    <row r="614" spans="1:96" ht="14.1" customHeight="1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  <c r="AM614" s="1"/>
      <c r="AN614" s="1"/>
      <c r="AO614" s="1"/>
      <c r="AP614" s="1"/>
      <c r="AQ614" s="1"/>
      <c r="AR614" s="1"/>
      <c r="AS614" s="1"/>
      <c r="AT614" s="1"/>
      <c r="AU614" s="1"/>
      <c r="AV614" s="1"/>
      <c r="AW614" s="1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</row>
    <row r="615" spans="1:96" ht="14.1" customHeight="1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</row>
    <row r="616" spans="1:96" ht="14.1" customHeight="1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  <c r="AT616" s="1"/>
      <c r="AU616" s="1"/>
      <c r="AV616" s="1"/>
      <c r="AW616" s="1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</row>
    <row r="617" spans="1:96" ht="14.1" customHeight="1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1"/>
      <c r="AW617" s="1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</row>
    <row r="618" spans="1:96" ht="14.1" customHeight="1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1"/>
      <c r="AW618" s="1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</row>
    <row r="619" spans="1:96" ht="14.1" customHeight="1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1"/>
      <c r="AW619" s="1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</row>
    <row r="620" spans="1:96" ht="14.1" customHeight="1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  <c r="AM620" s="1"/>
      <c r="AN620" s="1"/>
      <c r="AO620" s="1"/>
      <c r="AP620" s="1"/>
      <c r="AQ620" s="1"/>
      <c r="AR620" s="1"/>
      <c r="AS620" s="1"/>
      <c r="AT620" s="1"/>
      <c r="AU620" s="1"/>
      <c r="AV620" s="1"/>
      <c r="AW620" s="1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</row>
    <row r="621" spans="1:96" ht="14.1" customHeight="1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1"/>
      <c r="AW621" s="1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</row>
    <row r="622" spans="1:96" ht="14.1" customHeight="1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  <c r="AM622" s="1"/>
      <c r="AN622" s="1"/>
      <c r="AO622" s="1"/>
      <c r="AP622" s="1"/>
      <c r="AQ622" s="1"/>
      <c r="AR622" s="1"/>
      <c r="AS622" s="1"/>
      <c r="AT622" s="1"/>
      <c r="AU622" s="1"/>
      <c r="AV622" s="1"/>
      <c r="AW622" s="1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</row>
    <row r="623" spans="1:96" ht="14.1" customHeight="1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/>
      <c r="AP623" s="1"/>
      <c r="AQ623" s="1"/>
      <c r="AR623" s="1"/>
      <c r="AS623" s="1"/>
      <c r="AT623" s="1"/>
      <c r="AU623" s="1"/>
      <c r="AV623" s="1"/>
      <c r="AW623" s="1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</row>
    <row r="624" spans="1:96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  <c r="AM624" s="1"/>
      <c r="AN624" s="1"/>
      <c r="AO624" s="1"/>
      <c r="AP624" s="1"/>
      <c r="AQ624" s="1"/>
      <c r="AR624" s="1"/>
      <c r="AS624" s="1"/>
      <c r="AT624" s="1"/>
      <c r="AU624" s="1"/>
      <c r="AV624" s="1"/>
      <c r="AW624" s="1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</row>
    <row r="625" spans="1:96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/>
      <c r="AN625" s="1"/>
      <c r="AO625" s="1"/>
      <c r="AP625" s="1"/>
      <c r="AQ625" s="1"/>
      <c r="AR625" s="1"/>
      <c r="AS625" s="1"/>
      <c r="AT625" s="1"/>
      <c r="AU625" s="1"/>
      <c r="AV625" s="1"/>
      <c r="AW625" s="1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</row>
    <row r="626" spans="1:96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  <c r="AM626" s="1"/>
      <c r="AN626" s="1"/>
      <c r="AO626" s="1"/>
      <c r="AP626" s="1"/>
      <c r="AQ626" s="1"/>
      <c r="AR626" s="1"/>
      <c r="AS626" s="1"/>
      <c r="AT626" s="1"/>
      <c r="AU626" s="1"/>
      <c r="AV626" s="1"/>
      <c r="AW626" s="1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</row>
    <row r="627" spans="1:96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  <c r="AM627" s="1"/>
      <c r="AN627" s="1"/>
      <c r="AO627" s="1"/>
      <c r="AP627" s="1"/>
      <c r="AQ627" s="1"/>
      <c r="AR627" s="1"/>
      <c r="AS627" s="1"/>
      <c r="AT627" s="1"/>
      <c r="AU627" s="1"/>
      <c r="AV627" s="1"/>
      <c r="AW627" s="1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</row>
    <row r="628" spans="1:96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</row>
    <row r="629" spans="1:96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</row>
    <row r="630" spans="1:96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</row>
    <row r="631" spans="1:96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</row>
    <row r="632" spans="1:96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</row>
    <row r="633" spans="1:96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</row>
    <row r="634" spans="1:96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</row>
    <row r="635" spans="1:96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</row>
    <row r="636" spans="1:96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</row>
    <row r="637" spans="1:96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</row>
    <row r="638" spans="1:96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</row>
    <row r="639" spans="1:96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</row>
    <row r="640" spans="1:96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</row>
    <row r="641" spans="1:96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  <c r="CM641" s="1"/>
      <c r="CN641" s="1"/>
      <c r="CO641" s="1"/>
      <c r="CP641" s="1"/>
      <c r="CQ641" s="1"/>
      <c r="CR641" s="1"/>
    </row>
    <row r="642" spans="1:96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  <c r="CM642" s="1"/>
      <c r="CN642" s="1"/>
      <c r="CO642" s="1"/>
      <c r="CP642" s="1"/>
      <c r="CQ642" s="1"/>
      <c r="CR642" s="1"/>
    </row>
    <row r="643" spans="1:96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  <c r="AM643" s="1"/>
      <c r="AN643" s="1"/>
      <c r="AO643" s="1"/>
      <c r="AP643" s="1"/>
      <c r="AQ643" s="1"/>
      <c r="AR643" s="1"/>
      <c r="AS643" s="1"/>
      <c r="AT643" s="1"/>
      <c r="AU643" s="1"/>
      <c r="AV643" s="1"/>
      <c r="AW643" s="1"/>
      <c r="AX643" s="1"/>
      <c r="AY643" s="1"/>
      <c r="AZ643" s="1"/>
      <c r="BA643" s="1"/>
      <c r="BB643" s="1"/>
      <c r="BC643" s="1"/>
      <c r="BD643" s="1"/>
      <c r="BE643" s="1"/>
      <c r="BF643" s="1"/>
      <c r="BG643" s="1"/>
      <c r="BH643" s="1"/>
      <c r="BI643" s="1"/>
      <c r="BJ643" s="1"/>
      <c r="BK643" s="1"/>
      <c r="BL643" s="1"/>
      <c r="BM643" s="1"/>
      <c r="BN643" s="1"/>
      <c r="BO643" s="1"/>
      <c r="BP643" s="1"/>
      <c r="BQ643" s="1"/>
      <c r="BR643" s="1"/>
      <c r="BS643" s="1"/>
      <c r="BT643" s="1"/>
      <c r="BU643" s="1"/>
      <c r="BV643" s="1"/>
      <c r="BW643" s="1"/>
      <c r="BX643" s="1"/>
      <c r="BY643" s="1"/>
      <c r="BZ643" s="1"/>
      <c r="CA643" s="1"/>
      <c r="CB643" s="1"/>
      <c r="CC643" s="1"/>
      <c r="CD643" s="1"/>
      <c r="CE643" s="1"/>
      <c r="CF643" s="1"/>
      <c r="CG643" s="1"/>
      <c r="CH643" s="1"/>
      <c r="CI643" s="1"/>
      <c r="CJ643" s="1"/>
      <c r="CK643" s="1"/>
      <c r="CL643" s="1"/>
      <c r="CM643" s="1"/>
      <c r="CN643" s="1"/>
      <c r="CO643" s="1"/>
      <c r="CP643" s="1"/>
      <c r="CQ643" s="1"/>
      <c r="CR643" s="1"/>
    </row>
    <row r="644" spans="1:96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  <c r="AM644" s="1"/>
      <c r="AN644" s="1"/>
      <c r="AO644" s="1"/>
      <c r="AP644" s="1"/>
      <c r="AQ644" s="1"/>
      <c r="AR644" s="1"/>
      <c r="AS644" s="1"/>
      <c r="AT644" s="1"/>
      <c r="AU644" s="1"/>
      <c r="AV644" s="1"/>
      <c r="AW644" s="1"/>
      <c r="AX644" s="1"/>
      <c r="AY644" s="1"/>
      <c r="AZ644" s="1"/>
      <c r="BA644" s="1"/>
      <c r="BB644" s="1"/>
      <c r="BC644" s="1"/>
      <c r="BD644" s="1"/>
      <c r="BE644" s="1"/>
      <c r="BF644" s="1"/>
      <c r="BG644" s="1"/>
      <c r="BH644" s="1"/>
      <c r="BI644" s="1"/>
      <c r="BJ644" s="1"/>
      <c r="BK644" s="1"/>
      <c r="BL644" s="1"/>
      <c r="BM644" s="1"/>
      <c r="BN644" s="1"/>
      <c r="BO644" s="1"/>
      <c r="BP644" s="1"/>
      <c r="BQ644" s="1"/>
      <c r="BR644" s="1"/>
      <c r="BS644" s="1"/>
      <c r="BT644" s="1"/>
      <c r="BU644" s="1"/>
      <c r="BV644" s="1"/>
      <c r="BW644" s="1"/>
      <c r="BX644" s="1"/>
      <c r="BY644" s="1"/>
      <c r="BZ644" s="1"/>
      <c r="CA644" s="1"/>
      <c r="CB644" s="1"/>
      <c r="CC644" s="1"/>
      <c r="CD644" s="1"/>
      <c r="CE644" s="1"/>
      <c r="CF644" s="1"/>
      <c r="CG644" s="1"/>
      <c r="CH644" s="1"/>
      <c r="CI644" s="1"/>
      <c r="CJ644" s="1"/>
      <c r="CK644" s="1"/>
      <c r="CL644" s="1"/>
      <c r="CM644" s="1"/>
      <c r="CN644" s="1"/>
      <c r="CO644" s="1"/>
      <c r="CP644" s="1"/>
      <c r="CQ644" s="1"/>
      <c r="CR644" s="1"/>
    </row>
    <row r="645" spans="1:96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  <c r="AM645" s="1"/>
      <c r="AN645" s="1"/>
      <c r="AO645" s="1"/>
      <c r="AP645" s="1"/>
      <c r="AQ645" s="1"/>
      <c r="AR645" s="1"/>
      <c r="AS645" s="1"/>
      <c r="AT645" s="1"/>
      <c r="AU645" s="1"/>
      <c r="AV645" s="1"/>
      <c r="AW645" s="1"/>
      <c r="AX645" s="1"/>
      <c r="AY645" s="1"/>
      <c r="AZ645" s="1"/>
      <c r="BA645" s="1"/>
      <c r="BB645" s="1"/>
      <c r="BC645" s="1"/>
      <c r="BD645" s="1"/>
      <c r="BE645" s="1"/>
      <c r="BF645" s="1"/>
      <c r="BG645" s="1"/>
      <c r="BH645" s="1"/>
      <c r="BI645" s="1"/>
      <c r="BJ645" s="1"/>
      <c r="BK645" s="1"/>
      <c r="BL645" s="1"/>
      <c r="BM645" s="1"/>
      <c r="BN645" s="1"/>
      <c r="BO645" s="1"/>
      <c r="BP645" s="1"/>
      <c r="BQ645" s="1"/>
      <c r="BR645" s="1"/>
      <c r="BS645" s="1"/>
      <c r="BT645" s="1"/>
      <c r="BU645" s="1"/>
      <c r="BV645" s="1"/>
      <c r="BW645" s="1"/>
      <c r="BX645" s="1"/>
      <c r="BY645" s="1"/>
      <c r="BZ645" s="1"/>
      <c r="CA645" s="1"/>
      <c r="CB645" s="1"/>
      <c r="CC645" s="1"/>
      <c r="CD645" s="1"/>
      <c r="CE645" s="1"/>
      <c r="CF645" s="1"/>
      <c r="CG645" s="1"/>
      <c r="CH645" s="1"/>
      <c r="CI645" s="1"/>
      <c r="CJ645" s="1"/>
      <c r="CK645" s="1"/>
      <c r="CL645" s="1"/>
      <c r="CM645" s="1"/>
      <c r="CN645" s="1"/>
      <c r="CO645" s="1"/>
      <c r="CP645" s="1"/>
      <c r="CQ645" s="1"/>
      <c r="CR645" s="1"/>
    </row>
    <row r="646" spans="1:96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  <c r="AM646" s="1"/>
      <c r="AN646" s="1"/>
      <c r="AO646" s="1"/>
      <c r="AP646" s="1"/>
      <c r="AQ646" s="1"/>
      <c r="AR646" s="1"/>
      <c r="AS646" s="1"/>
      <c r="AT646" s="1"/>
      <c r="AU646" s="1"/>
      <c r="AV646" s="1"/>
      <c r="AW646" s="1"/>
      <c r="AX646" s="1"/>
      <c r="AY646" s="1"/>
      <c r="AZ646" s="1"/>
      <c r="BA646" s="1"/>
      <c r="BB646" s="1"/>
      <c r="BC646" s="1"/>
      <c r="BD646" s="1"/>
      <c r="BE646" s="1"/>
      <c r="BF646" s="1"/>
      <c r="BG646" s="1"/>
      <c r="BH646" s="1"/>
      <c r="BI646" s="1"/>
      <c r="BJ646" s="1"/>
      <c r="BK646" s="1"/>
      <c r="BL646" s="1"/>
      <c r="BM646" s="1"/>
      <c r="BN646" s="1"/>
      <c r="BO646" s="1"/>
      <c r="BP646" s="1"/>
      <c r="BQ646" s="1"/>
      <c r="BR646" s="1"/>
      <c r="BS646" s="1"/>
      <c r="BT646" s="1"/>
      <c r="BU646" s="1"/>
      <c r="BV646" s="1"/>
      <c r="BW646" s="1"/>
      <c r="BX646" s="1"/>
      <c r="BY646" s="1"/>
      <c r="BZ646" s="1"/>
      <c r="CA646" s="1"/>
      <c r="CB646" s="1"/>
      <c r="CC646" s="1"/>
      <c r="CD646" s="1"/>
      <c r="CE646" s="1"/>
      <c r="CF646" s="1"/>
      <c r="CG646" s="1"/>
      <c r="CH646" s="1"/>
      <c r="CI646" s="1"/>
      <c r="CJ646" s="1"/>
      <c r="CK646" s="1"/>
      <c r="CL646" s="1"/>
      <c r="CM646" s="1"/>
      <c r="CN646" s="1"/>
      <c r="CO646" s="1"/>
      <c r="CP646" s="1"/>
      <c r="CQ646" s="1"/>
      <c r="CR646" s="1"/>
    </row>
    <row r="647" spans="1:96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  <c r="AM647" s="1"/>
      <c r="AN647" s="1"/>
      <c r="AO647" s="1"/>
      <c r="AP647" s="1"/>
      <c r="AQ647" s="1"/>
      <c r="AR647" s="1"/>
      <c r="AS647" s="1"/>
      <c r="AT647" s="1"/>
      <c r="AU647" s="1"/>
      <c r="AV647" s="1"/>
      <c r="AW647" s="1"/>
      <c r="AX647" s="1"/>
      <c r="AY647" s="1"/>
      <c r="AZ647" s="1"/>
      <c r="BA647" s="1"/>
      <c r="BB647" s="1"/>
      <c r="BC647" s="1"/>
      <c r="BD647" s="1"/>
      <c r="BE647" s="1"/>
      <c r="BF647" s="1"/>
      <c r="BG647" s="1"/>
      <c r="BH647" s="1"/>
      <c r="BI647" s="1"/>
      <c r="BJ647" s="1"/>
      <c r="BK647" s="1"/>
      <c r="BL647" s="1"/>
      <c r="BM647" s="1"/>
      <c r="BN647" s="1"/>
      <c r="BO647" s="1"/>
      <c r="BP647" s="1"/>
      <c r="BQ647" s="1"/>
      <c r="BR647" s="1"/>
      <c r="BS647" s="1"/>
      <c r="BT647" s="1"/>
      <c r="BU647" s="1"/>
      <c r="BV647" s="1"/>
      <c r="BW647" s="1"/>
      <c r="BX647" s="1"/>
      <c r="BY647" s="1"/>
      <c r="BZ647" s="1"/>
      <c r="CA647" s="1"/>
      <c r="CB647" s="1"/>
      <c r="CC647" s="1"/>
      <c r="CD647" s="1"/>
      <c r="CE647" s="1"/>
      <c r="CF647" s="1"/>
      <c r="CG647" s="1"/>
      <c r="CH647" s="1"/>
      <c r="CI647" s="1"/>
      <c r="CJ647" s="1"/>
      <c r="CK647" s="1"/>
      <c r="CL647" s="1"/>
      <c r="CM647" s="1"/>
      <c r="CN647" s="1"/>
      <c r="CO647" s="1"/>
      <c r="CP647" s="1"/>
      <c r="CQ647" s="1"/>
      <c r="CR647" s="1"/>
    </row>
    <row r="648" spans="1:96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  <c r="AM648" s="1"/>
      <c r="AN648" s="1"/>
      <c r="AO648" s="1"/>
      <c r="AP648" s="1"/>
      <c r="AQ648" s="1"/>
      <c r="AR648" s="1"/>
      <c r="AS648" s="1"/>
      <c r="AT648" s="1"/>
      <c r="AU648" s="1"/>
      <c r="AV648" s="1"/>
      <c r="AW648" s="1"/>
      <c r="AX648" s="1"/>
      <c r="AY648" s="1"/>
      <c r="AZ648" s="1"/>
      <c r="BA648" s="1"/>
      <c r="BB648" s="1"/>
      <c r="BC648" s="1"/>
      <c r="BD648" s="1"/>
      <c r="BE648" s="1"/>
      <c r="BF648" s="1"/>
      <c r="BG648" s="1"/>
      <c r="BH648" s="1"/>
      <c r="BI648" s="1"/>
      <c r="BJ648" s="1"/>
      <c r="BK648" s="1"/>
      <c r="BL648" s="1"/>
      <c r="BM648" s="1"/>
      <c r="BN648" s="1"/>
      <c r="BO648" s="1"/>
      <c r="BP648" s="1"/>
      <c r="BQ648" s="1"/>
      <c r="BR648" s="1"/>
      <c r="BS648" s="1"/>
      <c r="BT648" s="1"/>
      <c r="BU648" s="1"/>
      <c r="BV648" s="1"/>
      <c r="BW648" s="1"/>
      <c r="BX648" s="1"/>
      <c r="BY648" s="1"/>
      <c r="BZ648" s="1"/>
      <c r="CA648" s="1"/>
      <c r="CB648" s="1"/>
      <c r="CC648" s="1"/>
      <c r="CD648" s="1"/>
      <c r="CE648" s="1"/>
      <c r="CF648" s="1"/>
      <c r="CG648" s="1"/>
      <c r="CH648" s="1"/>
      <c r="CI648" s="1"/>
      <c r="CJ648" s="1"/>
      <c r="CK648" s="1"/>
      <c r="CL648" s="1"/>
      <c r="CM648" s="1"/>
      <c r="CN648" s="1"/>
      <c r="CO648" s="1"/>
      <c r="CP648" s="1"/>
      <c r="CQ648" s="1"/>
      <c r="CR648" s="1"/>
    </row>
    <row r="649" spans="1:96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  <c r="CM649" s="1"/>
      <c r="CN649" s="1"/>
      <c r="CO649" s="1"/>
      <c r="CP649" s="1"/>
      <c r="CQ649" s="1"/>
      <c r="CR649" s="1"/>
    </row>
    <row r="650" spans="1:96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  <c r="CM650" s="1"/>
      <c r="CN650" s="1"/>
      <c r="CO650" s="1"/>
      <c r="CP650" s="1"/>
      <c r="CQ650" s="1"/>
      <c r="CR650" s="1"/>
    </row>
    <row r="651" spans="1:96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spans="1:96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spans="1:96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spans="1:96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spans="1:96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spans="1:96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spans="1:20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spans="1:20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spans="1:20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spans="1:20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spans="1:20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spans="1:20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spans="1:20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spans="1:20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spans="1:20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spans="1:20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spans="1:20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spans="1:20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spans="1:20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spans="1:20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spans="1:20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spans="1:20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spans="1:20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spans="1:20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spans="1:20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spans="1:20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spans="1:20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spans="1:20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spans="1:20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spans="1:20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spans="1:20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spans="1:20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spans="1:20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spans="1:20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spans="1:20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spans="1:20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spans="1:20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spans="1:20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1:20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spans="1:20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spans="1:20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spans="1:20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spans="1:20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spans="1:20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spans="1:20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spans="1:20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spans="1:20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1:20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1:20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1:20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1:20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1:20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1:20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spans="1:20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spans="1:20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spans="1:20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spans="1:20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spans="1:20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spans="1:20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spans="1:20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spans="1:20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spans="1:20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spans="1:20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spans="1:20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spans="1:20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spans="1:20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spans="1:20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spans="1:20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spans="1:20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spans="1:20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spans="1:20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spans="1:20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spans="1:20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spans="1:20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spans="1:20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spans="1:20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spans="1:20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spans="1:20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spans="1:20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spans="1:20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spans="1:20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spans="1:20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spans="1:20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spans="1:20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spans="1:20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spans="1:20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spans="1:20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spans="1:20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spans="1:20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spans="1:20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spans="1:20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spans="1:20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spans="1:20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spans="1:20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spans="1:20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spans="1:20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spans="1:20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spans="1:20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spans="1:20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spans="1:20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spans="1:20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spans="1:20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spans="1:20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spans="1:20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spans="1:20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spans="1:20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spans="1:20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spans="1:20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spans="1:20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spans="1:20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spans="1:20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spans="1:20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spans="1:20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spans="1:20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spans="1:20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spans="1:20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spans="1:20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spans="1:20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spans="1:20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spans="1:20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spans="1:20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spans="1:20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spans="1:20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spans="1:20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spans="1:20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spans="1:20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spans="1:20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spans="1:20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spans="1:20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spans="1:20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spans="1:20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spans="1:20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spans="1:20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spans="1:20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spans="1:20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spans="1:20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spans="1:20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spans="1:20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spans="1:20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spans="1:20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spans="1:20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spans="1:20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spans="1:20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spans="1:20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spans="1:20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spans="1:20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spans="1:20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spans="1:20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spans="1:20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spans="1:20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spans="1:20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spans="1:20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spans="1:20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spans="1:20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spans="1:20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spans="1:20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spans="1:20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spans="1:20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spans="1:20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spans="1:20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spans="1:20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spans="1:20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spans="1:20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spans="1:20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spans="1:20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spans="1:20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spans="1:20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spans="1:20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spans="1:20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spans="1:20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20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20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20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20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20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20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20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20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20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20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20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20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spans="1:20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spans="1:20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spans="1:20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spans="1:20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spans="1:20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spans="1:20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spans="1:20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spans="1:20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spans="1:20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spans="1:20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spans="1:20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spans="1:20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spans="1:20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spans="1:20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spans="1:20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spans="1:20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spans="1:20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spans="1:20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spans="1:20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spans="1:20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spans="1:20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spans="1:20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spans="1:20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spans="1:20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spans="1:20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spans="1:20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spans="1:20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spans="1:20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spans="1:20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spans="1:20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spans="1:20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spans="1:20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spans="1:20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spans="1:20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spans="1:20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spans="1:20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spans="1:20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spans="1:20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spans="1:20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spans="1:20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spans="1:20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spans="1:20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spans="1:20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spans="1:20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spans="1:20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spans="1:20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spans="1:20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spans="1:20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spans="1:20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spans="1:20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spans="1:20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spans="1:20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spans="1:20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spans="1:20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spans="1:20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spans="1:20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 spans="1:20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 spans="1:20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 spans="1:20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 spans="1:20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 spans="1:20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 spans="1:20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 spans="1:20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 spans="1:20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 spans="1:20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 spans="1:20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 spans="1:20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 spans="1:20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 spans="1:20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 spans="1:20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 spans="1:20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 spans="1:20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 spans="1:20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 spans="1:20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 spans="1:20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 spans="1:20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 spans="1:20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  <row r="988" spans="1:20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</row>
    <row r="989" spans="1:20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</row>
    <row r="990" spans="1:20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</row>
    <row r="991" spans="1:20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</row>
    <row r="992" spans="1:20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</row>
    <row r="993" spans="1:20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</row>
    <row r="994" spans="1:20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</row>
    <row r="995" spans="1:20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</row>
    <row r="996" spans="1:20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</row>
    <row r="997" spans="1:20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</row>
    <row r="998" spans="1:20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</row>
    <row r="999" spans="1:20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</row>
    <row r="1000" spans="1:20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</row>
    <row r="1001" spans="1:20" x14ac:dyDescent="0.1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</row>
    <row r="1002" spans="1:20" x14ac:dyDescent="0.1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</row>
    <row r="1003" spans="1:20" x14ac:dyDescent="0.1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</row>
    <row r="1004" spans="1:20" x14ac:dyDescent="0.1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</row>
    <row r="1005" spans="1:20" x14ac:dyDescent="0.1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</row>
    <row r="1006" spans="1:20" x14ac:dyDescent="0.1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</row>
    <row r="1007" spans="1:20" x14ac:dyDescent="0.1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</row>
    <row r="1008" spans="1:20" x14ac:dyDescent="0.1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</row>
    <row r="1009" spans="1:20" x14ac:dyDescent="0.1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</row>
    <row r="1010" spans="1:20" x14ac:dyDescent="0.1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</row>
    <row r="1011" spans="1:20" x14ac:dyDescent="0.1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</row>
    <row r="1012" spans="1:20" x14ac:dyDescent="0.1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</row>
    <row r="1013" spans="1:20" x14ac:dyDescent="0.15">
      <c r="A1013" s="1"/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</row>
    <row r="1014" spans="1:20" x14ac:dyDescent="0.15">
      <c r="A1014" s="1"/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</row>
    <row r="1015" spans="1:20" x14ac:dyDescent="0.15">
      <c r="A1015" s="1"/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</row>
    <row r="1016" spans="1:20" x14ac:dyDescent="0.15">
      <c r="A1016" s="1"/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</row>
    <row r="1017" spans="1:20" x14ac:dyDescent="0.15">
      <c r="A1017" s="1"/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</row>
    <row r="1018" spans="1:20" x14ac:dyDescent="0.15">
      <c r="A1018" s="1"/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</row>
    <row r="1019" spans="1:20" x14ac:dyDescent="0.15">
      <c r="A1019" s="1"/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</row>
    <row r="1020" spans="1:20" x14ac:dyDescent="0.15">
      <c r="A1020" s="1"/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</row>
    <row r="1021" spans="1:20" x14ac:dyDescent="0.15">
      <c r="A1021" s="1"/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</row>
    <row r="1022" spans="1:20" x14ac:dyDescent="0.15">
      <c r="A1022" s="1"/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</row>
    <row r="1023" spans="1:20" x14ac:dyDescent="0.15">
      <c r="A1023" s="1"/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</row>
    <row r="1024" spans="1:20" x14ac:dyDescent="0.15">
      <c r="A1024" s="1"/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</row>
    <row r="1025" spans="1:20" x14ac:dyDescent="0.15">
      <c r="A1025" s="1"/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</row>
    <row r="1026" spans="1:20" x14ac:dyDescent="0.15">
      <c r="A1026" s="1"/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</row>
    <row r="1027" spans="1:20" x14ac:dyDescent="0.15">
      <c r="A1027" s="1"/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</row>
    <row r="1028" spans="1:20" x14ac:dyDescent="0.15">
      <c r="A1028" s="1"/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  <c r="S1028" s="1"/>
      <c r="T1028" s="1"/>
    </row>
    <row r="1029" spans="1:20" x14ac:dyDescent="0.15">
      <c r="A1029" s="1"/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  <c r="S1029" s="1"/>
      <c r="T1029" s="1"/>
    </row>
    <row r="1030" spans="1:20" x14ac:dyDescent="0.15">
      <c r="A1030" s="1"/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  <c r="S1030" s="1"/>
      <c r="T1030" s="1"/>
    </row>
    <row r="1031" spans="1:20" x14ac:dyDescent="0.15">
      <c r="A1031" s="1"/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  <c r="S1031" s="1"/>
      <c r="T1031" s="1"/>
    </row>
    <row r="1032" spans="1:20" x14ac:dyDescent="0.15">
      <c r="A1032" s="1"/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  <c r="S1032" s="1"/>
      <c r="T1032" s="1"/>
    </row>
    <row r="1033" spans="1:20" x14ac:dyDescent="0.15">
      <c r="A1033" s="1"/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  <c r="S1033" s="1"/>
      <c r="T1033" s="1"/>
    </row>
    <row r="1034" spans="1:20" x14ac:dyDescent="0.15">
      <c r="A1034" s="1"/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  <c r="S1034" s="1"/>
      <c r="T1034" s="1"/>
    </row>
    <row r="1035" spans="1:20" x14ac:dyDescent="0.15">
      <c r="A1035" s="1"/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  <c r="S1035" s="1"/>
      <c r="T1035" s="1"/>
    </row>
    <row r="1036" spans="1:20" x14ac:dyDescent="0.15">
      <c r="A1036" s="1"/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  <c r="S1036" s="1"/>
      <c r="T1036" s="1"/>
    </row>
    <row r="1037" spans="1:20" x14ac:dyDescent="0.15">
      <c r="A1037" s="1"/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  <c r="S1037" s="1"/>
      <c r="T1037" s="1"/>
    </row>
    <row r="1038" spans="1:20" x14ac:dyDescent="0.15">
      <c r="A1038" s="1"/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  <c r="S1038" s="1"/>
      <c r="T1038" s="1"/>
    </row>
    <row r="1039" spans="1:20" x14ac:dyDescent="0.15">
      <c r="A1039" s="1"/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  <c r="S1039" s="1"/>
      <c r="T1039" s="1"/>
    </row>
    <row r="1040" spans="1:20" x14ac:dyDescent="0.15">
      <c r="A1040" s="1"/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  <c r="S1040" s="1"/>
      <c r="T1040" s="1"/>
    </row>
    <row r="1041" spans="1:20" x14ac:dyDescent="0.15">
      <c r="A1041" s="1"/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  <c r="S1041" s="1"/>
      <c r="T1041" s="1"/>
    </row>
    <row r="1042" spans="1:20" x14ac:dyDescent="0.15">
      <c r="A1042" s="1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  <c r="S1042" s="1"/>
      <c r="T1042" s="1"/>
    </row>
    <row r="1043" spans="1:20" x14ac:dyDescent="0.15">
      <c r="A1043" s="1"/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  <c r="S1043" s="1"/>
      <c r="T1043" s="1"/>
    </row>
    <row r="1044" spans="1:20" x14ac:dyDescent="0.15">
      <c r="A1044" s="1"/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  <c r="S1044" s="1"/>
      <c r="T1044" s="1"/>
    </row>
    <row r="1045" spans="1:20" x14ac:dyDescent="0.15">
      <c r="A1045" s="1"/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  <c r="S1045" s="1"/>
      <c r="T1045" s="1"/>
    </row>
    <row r="1046" spans="1:20" x14ac:dyDescent="0.15">
      <c r="A1046" s="1"/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  <c r="S1046" s="1"/>
      <c r="T1046" s="1"/>
    </row>
    <row r="1047" spans="1:20" x14ac:dyDescent="0.15">
      <c r="A1047" s="1"/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  <c r="S1047" s="1"/>
      <c r="T1047" s="1"/>
    </row>
    <row r="1048" spans="1:20" x14ac:dyDescent="0.15">
      <c r="A1048" s="1"/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  <c r="S1048" s="1"/>
      <c r="T1048" s="1"/>
    </row>
    <row r="1049" spans="1:20" x14ac:dyDescent="0.15">
      <c r="A1049" s="1"/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  <c r="S1049" s="1"/>
      <c r="T1049" s="1"/>
    </row>
    <row r="1050" spans="1:20" x14ac:dyDescent="0.15">
      <c r="A1050" s="1"/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  <c r="S1050" s="1"/>
      <c r="T1050" s="1"/>
    </row>
    <row r="1051" spans="1:20" x14ac:dyDescent="0.15">
      <c r="A1051" s="1"/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  <c r="S1051" s="1"/>
      <c r="T1051" s="1"/>
    </row>
    <row r="1052" spans="1:20" x14ac:dyDescent="0.15">
      <c r="A1052" s="1"/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  <c r="S1052" s="1"/>
      <c r="T1052" s="1"/>
    </row>
    <row r="1053" spans="1:20" x14ac:dyDescent="0.15">
      <c r="A1053" s="1"/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  <c r="S1053" s="1"/>
      <c r="T1053" s="1"/>
    </row>
    <row r="1054" spans="1:20" x14ac:dyDescent="0.15">
      <c r="A1054" s="1"/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  <c r="S1054" s="1"/>
      <c r="T1054" s="1"/>
    </row>
    <row r="1055" spans="1:20" x14ac:dyDescent="0.15">
      <c r="A1055" s="1"/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  <c r="S1055" s="1"/>
      <c r="T1055" s="1"/>
    </row>
    <row r="1056" spans="1:20" x14ac:dyDescent="0.15">
      <c r="A1056" s="1"/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  <c r="S1056" s="1"/>
      <c r="T1056" s="1"/>
    </row>
    <row r="1057" spans="1:20" x14ac:dyDescent="0.15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</row>
    <row r="1058" spans="1:20" x14ac:dyDescent="0.15">
      <c r="A1058" s="1"/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  <c r="S1058" s="1"/>
      <c r="T1058" s="1"/>
    </row>
    <row r="1059" spans="1:20" x14ac:dyDescent="0.15">
      <c r="A1059" s="1"/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  <c r="S1059" s="1"/>
      <c r="T1059" s="1"/>
    </row>
    <row r="1060" spans="1:20" x14ac:dyDescent="0.15">
      <c r="A1060" s="1"/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  <c r="S1060" s="1"/>
      <c r="T1060" s="1"/>
    </row>
    <row r="1061" spans="1:20" x14ac:dyDescent="0.15">
      <c r="A1061" s="1"/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  <c r="S1061" s="1"/>
      <c r="T1061" s="1"/>
    </row>
    <row r="1062" spans="1:20" x14ac:dyDescent="0.15">
      <c r="A1062" s="1"/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  <c r="S1062" s="1"/>
      <c r="T1062" s="1"/>
    </row>
    <row r="1063" spans="1:20" x14ac:dyDescent="0.15">
      <c r="A1063" s="1"/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  <c r="S1063" s="1"/>
      <c r="T1063" s="1"/>
    </row>
    <row r="1064" spans="1:20" x14ac:dyDescent="0.15">
      <c r="A1064" s="1"/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  <c r="S1064" s="1"/>
      <c r="T1064" s="1"/>
    </row>
    <row r="1065" spans="1:20" x14ac:dyDescent="0.15">
      <c r="A1065" s="1"/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  <c r="S1065" s="1"/>
      <c r="T1065" s="1"/>
    </row>
    <row r="1066" spans="1:20" x14ac:dyDescent="0.15">
      <c r="A1066" s="1"/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  <c r="S1066" s="1"/>
      <c r="T1066" s="1"/>
    </row>
    <row r="1067" spans="1:20" x14ac:dyDescent="0.15">
      <c r="A1067" s="1"/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  <c r="S1067" s="1"/>
      <c r="T1067" s="1"/>
    </row>
    <row r="1068" spans="1:20" x14ac:dyDescent="0.15">
      <c r="A1068" s="1"/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  <c r="S1068" s="1"/>
      <c r="T1068" s="1"/>
    </row>
    <row r="1069" spans="1:20" x14ac:dyDescent="0.15">
      <c r="A1069" s="1"/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  <c r="S1069" s="1"/>
      <c r="T1069" s="1"/>
    </row>
    <row r="1070" spans="1:20" x14ac:dyDescent="0.15">
      <c r="A1070" s="1"/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  <c r="S1070" s="1"/>
      <c r="T1070" s="1"/>
    </row>
  </sheetData>
  <mergeCells count="248">
    <mergeCell ref="D122:D124"/>
    <mergeCell ref="D108:E108"/>
    <mergeCell ref="D109:E109"/>
    <mergeCell ref="A127:Q127"/>
    <mergeCell ref="A101:A103"/>
    <mergeCell ref="B101:B103"/>
    <mergeCell ref="C101:C103"/>
    <mergeCell ref="D101:E101"/>
    <mergeCell ref="D106:E106"/>
    <mergeCell ref="C104:C106"/>
    <mergeCell ref="D104:E104"/>
    <mergeCell ref="D105:E105"/>
    <mergeCell ref="D103:E103"/>
    <mergeCell ref="D117:D119"/>
    <mergeCell ref="B107:B109"/>
    <mergeCell ref="C107:C109"/>
    <mergeCell ref="D107:E107"/>
    <mergeCell ref="A120:A124"/>
    <mergeCell ref="B120:B124"/>
    <mergeCell ref="C120:C124"/>
    <mergeCell ref="D120:E120"/>
    <mergeCell ref="A115:A119"/>
    <mergeCell ref="B115:B119"/>
    <mergeCell ref="D121:E121"/>
    <mergeCell ref="C115:C119"/>
    <mergeCell ref="D115:E115"/>
    <mergeCell ref="A110:A114"/>
    <mergeCell ref="B110:B114"/>
    <mergeCell ref="C110:C114"/>
    <mergeCell ref="D110:E110"/>
    <mergeCell ref="D112:D114"/>
    <mergeCell ref="D116:E116"/>
    <mergeCell ref="D111:E111"/>
    <mergeCell ref="A77:A79"/>
    <mergeCell ref="B77:B79"/>
    <mergeCell ref="C77:C79"/>
    <mergeCell ref="D77:E77"/>
    <mergeCell ref="D87:E87"/>
    <mergeCell ref="D88:E88"/>
    <mergeCell ref="D102:E102"/>
    <mergeCell ref="D86:E86"/>
    <mergeCell ref="D90:E90"/>
    <mergeCell ref="D82:E82"/>
    <mergeCell ref="D95:E95"/>
    <mergeCell ref="D80:E80"/>
    <mergeCell ref="B89:B91"/>
    <mergeCell ref="C89:C91"/>
    <mergeCell ref="D89:E89"/>
    <mergeCell ref="A83:A85"/>
    <mergeCell ref="B83:B85"/>
    <mergeCell ref="C83:C85"/>
    <mergeCell ref="D83:E83"/>
    <mergeCell ref="A80:A82"/>
    <mergeCell ref="B80:B82"/>
    <mergeCell ref="C80:C82"/>
    <mergeCell ref="A86:A88"/>
    <mergeCell ref="B86:B88"/>
    <mergeCell ref="A71:A73"/>
    <mergeCell ref="B71:B73"/>
    <mergeCell ref="C71:C73"/>
    <mergeCell ref="D71:E71"/>
    <mergeCell ref="D72:E72"/>
    <mergeCell ref="D73:E73"/>
    <mergeCell ref="D68:E68"/>
    <mergeCell ref="D66:E66"/>
    <mergeCell ref="D67:E67"/>
    <mergeCell ref="D69:E69"/>
    <mergeCell ref="D70:E70"/>
    <mergeCell ref="C17:C19"/>
    <mergeCell ref="C86:C88"/>
    <mergeCell ref="A92:A94"/>
    <mergeCell ref="B92:B94"/>
    <mergeCell ref="C92:C94"/>
    <mergeCell ref="D92:E92"/>
    <mergeCell ref="A104:A106"/>
    <mergeCell ref="B104:B106"/>
    <mergeCell ref="D96:E96"/>
    <mergeCell ref="D97:E97"/>
    <mergeCell ref="A95:A97"/>
    <mergeCell ref="B95:B97"/>
    <mergeCell ref="C95:C97"/>
    <mergeCell ref="D99:E99"/>
    <mergeCell ref="D100:E100"/>
    <mergeCell ref="A98:A100"/>
    <mergeCell ref="B98:B100"/>
    <mergeCell ref="C98:C100"/>
    <mergeCell ref="D98:E98"/>
    <mergeCell ref="A62:A64"/>
    <mergeCell ref="B62:B64"/>
    <mergeCell ref="C62:C64"/>
    <mergeCell ref="D74:E74"/>
    <mergeCell ref="A68:A70"/>
    <mergeCell ref="A41:A43"/>
    <mergeCell ref="B41:B43"/>
    <mergeCell ref="C41:C43"/>
    <mergeCell ref="D41:E41"/>
    <mergeCell ref="A50:A52"/>
    <mergeCell ref="B50:B52"/>
    <mergeCell ref="C50:C52"/>
    <mergeCell ref="A53:A55"/>
    <mergeCell ref="B53:B55"/>
    <mergeCell ref="C53:C55"/>
    <mergeCell ref="D51:E51"/>
    <mergeCell ref="D52:E52"/>
    <mergeCell ref="D55:E55"/>
    <mergeCell ref="D85:E85"/>
    <mergeCell ref="D81:E81"/>
    <mergeCell ref="A65:A67"/>
    <mergeCell ref="B65:B67"/>
    <mergeCell ref="C65:C67"/>
    <mergeCell ref="A59:A61"/>
    <mergeCell ref="B59:B61"/>
    <mergeCell ref="C59:C61"/>
    <mergeCell ref="A44:A46"/>
    <mergeCell ref="C44:C46"/>
    <mergeCell ref="D60:E60"/>
    <mergeCell ref="A47:A49"/>
    <mergeCell ref="B47:B49"/>
    <mergeCell ref="C47:C49"/>
    <mergeCell ref="D47:E47"/>
    <mergeCell ref="D53:E53"/>
    <mergeCell ref="D48:E48"/>
    <mergeCell ref="D49:E49"/>
    <mergeCell ref="D54:E54"/>
    <mergeCell ref="B68:B70"/>
    <mergeCell ref="C68:C70"/>
    <mergeCell ref="A74:A76"/>
    <mergeCell ref="B74:B76"/>
    <mergeCell ref="C74:C76"/>
    <mergeCell ref="A20:A22"/>
    <mergeCell ref="B20:B22"/>
    <mergeCell ref="C20:C22"/>
    <mergeCell ref="D27:E27"/>
    <mergeCell ref="D28:E28"/>
    <mergeCell ref="C38:C40"/>
    <mergeCell ref="D29:E29"/>
    <mergeCell ref="D6:E6"/>
    <mergeCell ref="D7:E7"/>
    <mergeCell ref="D14:E14"/>
    <mergeCell ref="D35:E35"/>
    <mergeCell ref="D9:E9"/>
    <mergeCell ref="D10:E10"/>
    <mergeCell ref="D18:E18"/>
    <mergeCell ref="D13:E13"/>
    <mergeCell ref="D11:E11"/>
    <mergeCell ref="D22:E22"/>
    <mergeCell ref="D17:E17"/>
    <mergeCell ref="D12:E12"/>
    <mergeCell ref="D38:E38"/>
    <mergeCell ref="A38:A40"/>
    <mergeCell ref="B38:B40"/>
    <mergeCell ref="D19:E19"/>
    <mergeCell ref="A26:A28"/>
    <mergeCell ref="D25:E25"/>
    <mergeCell ref="D64:E64"/>
    <mergeCell ref="F3:F4"/>
    <mergeCell ref="G3:G4"/>
    <mergeCell ref="H3:H4"/>
    <mergeCell ref="I3:I4"/>
    <mergeCell ref="J3:J4"/>
    <mergeCell ref="K3:K4"/>
    <mergeCell ref="D50:E50"/>
    <mergeCell ref="D32:E32"/>
    <mergeCell ref="D15:E15"/>
    <mergeCell ref="D16:E16"/>
    <mergeCell ref="D36:E36"/>
    <mergeCell ref="D42:E42"/>
    <mergeCell ref="D43:E43"/>
    <mergeCell ref="D26:E26"/>
    <mergeCell ref="D8:E8"/>
    <mergeCell ref="D21:E21"/>
    <mergeCell ref="D61:E61"/>
    <mergeCell ref="D59:E59"/>
    <mergeCell ref="D20:E20"/>
    <mergeCell ref="D63:E63"/>
    <mergeCell ref="D62:E62"/>
    <mergeCell ref="A1:S1"/>
    <mergeCell ref="A2:A4"/>
    <mergeCell ref="B2:B4"/>
    <mergeCell ref="F2:Q2"/>
    <mergeCell ref="R2:S4"/>
    <mergeCell ref="D2:E4"/>
    <mergeCell ref="D45:E45"/>
    <mergeCell ref="D46:E46"/>
    <mergeCell ref="D24:E24"/>
    <mergeCell ref="C2:C4"/>
    <mergeCell ref="A23:A25"/>
    <mergeCell ref="B23:B25"/>
    <mergeCell ref="C23:C25"/>
    <mergeCell ref="D23:E23"/>
    <mergeCell ref="O3:O4"/>
    <mergeCell ref="P3:P4"/>
    <mergeCell ref="Q3:Q4"/>
    <mergeCell ref="D44:E44"/>
    <mergeCell ref="B35:B37"/>
    <mergeCell ref="C35:C37"/>
    <mergeCell ref="A32:A34"/>
    <mergeCell ref="B44:B46"/>
    <mergeCell ref="A35:A37"/>
    <mergeCell ref="M3:M4"/>
    <mergeCell ref="N3:N4"/>
    <mergeCell ref="A5:A7"/>
    <mergeCell ref="B5:B7"/>
    <mergeCell ref="C5:C7"/>
    <mergeCell ref="A29:A31"/>
    <mergeCell ref="B29:B31"/>
    <mergeCell ref="C29:C31"/>
    <mergeCell ref="A14:A16"/>
    <mergeCell ref="B14:B16"/>
    <mergeCell ref="C14:C16"/>
    <mergeCell ref="B26:B28"/>
    <mergeCell ref="A17:A19"/>
    <mergeCell ref="B17:B19"/>
    <mergeCell ref="C26:C28"/>
    <mergeCell ref="A8:A10"/>
    <mergeCell ref="B8:B10"/>
    <mergeCell ref="C8:C10"/>
    <mergeCell ref="C11:C13"/>
    <mergeCell ref="D5:E5"/>
    <mergeCell ref="D30:E30"/>
    <mergeCell ref="D31:E31"/>
    <mergeCell ref="A11:A13"/>
    <mergeCell ref="B11:B13"/>
    <mergeCell ref="L3:L4"/>
    <mergeCell ref="A107:A109"/>
    <mergeCell ref="D57:E57"/>
    <mergeCell ref="D58:E58"/>
    <mergeCell ref="D39:E39"/>
    <mergeCell ref="D40:E40"/>
    <mergeCell ref="D33:E33"/>
    <mergeCell ref="D34:E34"/>
    <mergeCell ref="D56:E56"/>
    <mergeCell ref="D37:E37"/>
    <mergeCell ref="C56:C58"/>
    <mergeCell ref="D65:E65"/>
    <mergeCell ref="B32:B34"/>
    <mergeCell ref="C32:C34"/>
    <mergeCell ref="A56:A58"/>
    <mergeCell ref="B56:B58"/>
    <mergeCell ref="D91:E91"/>
    <mergeCell ref="D93:E93"/>
    <mergeCell ref="D94:E94"/>
    <mergeCell ref="A89:A91"/>
    <mergeCell ref="D75:E75"/>
    <mergeCell ref="D76:E76"/>
    <mergeCell ref="D78:E78"/>
    <mergeCell ref="D79:E79"/>
    <mergeCell ref="D84:E84"/>
  </mergeCells>
  <phoneticPr fontId="1"/>
  <pageMargins left="0.70866141732283472" right="0.70866141732283472" top="0.74803149606299213" bottom="0.74803149606299213" header="0.31496062992125984" footer="0.31496062992125984"/>
  <pageSetup paperSize="9" scale="68" fitToHeight="0" orientation="landscape" r:id="rId1"/>
  <rowBreaks count="1" manualBreakCount="1">
    <brk id="119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学校施設</vt:lpstr>
      <vt:lpstr>学校施設!Print_Area</vt:lpstr>
      <vt:lpstr>学校施設!Print_Titles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堀江　勇樹</cp:lastModifiedBy>
  <cp:lastPrinted>2024-11-13T09:18:28Z</cp:lastPrinted>
  <dcterms:created xsi:type="dcterms:W3CDTF">2017-06-28T07:19:36Z</dcterms:created>
  <dcterms:modified xsi:type="dcterms:W3CDTF">2025-10-19T05:12:24Z</dcterms:modified>
</cp:coreProperties>
</file>